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jat\GOOGLE~1\STEM20~1\"/>
    </mc:Choice>
  </mc:AlternateContent>
  <xr:revisionPtr revIDLastSave="0" documentId="8_{F0CEFCF9-2D04-45AC-84C1-C17FB21BFE01}" xr6:coauthVersionLast="40" xr6:coauthVersionMax="40" xr10:uidLastSave="{00000000-0000-0000-0000-000000000000}"/>
  <bookViews>
    <workbookView xWindow="0" yWindow="0" windowWidth="17256" windowHeight="5652" activeTab="1" xr2:uid="{CD4C5650-4E4E-4AD1-9A56-1FE4AC07C6B8}"/>
  </bookViews>
  <sheets>
    <sheet name="ESS" sheetId="2" r:id="rId1"/>
    <sheet name="LS" sheetId="1" r:id="rId2"/>
    <sheet name="PS" sheetId="3" r:id="rId3"/>
    <sheet name="ETS" sheetId="4" r:id="rId4"/>
    <sheet name="ESS by Unit" sheetId="5" r:id="rId5"/>
    <sheet name="LS by Unit" sheetId="7" r:id="rId6"/>
    <sheet name="PS by Unit" sheetId="10" r:id="rId7"/>
    <sheet name="ESS Course" sheetId="6" r:id="rId8"/>
    <sheet name="LS Course" sheetId="8" r:id="rId9"/>
    <sheet name="PS Course" sheetId="11" r:id="rId10"/>
    <sheet name="MS 3-Course" sheetId="9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1" i="8" l="1"/>
  <c r="S10" i="8"/>
  <c r="S9" i="8"/>
  <c r="S8" i="8"/>
  <c r="S7" i="8"/>
  <c r="S6" i="8"/>
  <c r="S5" i="8"/>
  <c r="N12" i="8"/>
  <c r="N11" i="8"/>
  <c r="N10" i="8"/>
  <c r="N9" i="8"/>
  <c r="N8" i="8"/>
  <c r="N7" i="8"/>
  <c r="N6" i="8"/>
  <c r="N5" i="8"/>
  <c r="D18" i="8"/>
  <c r="D17" i="8"/>
  <c r="D16" i="8"/>
  <c r="D15" i="8"/>
  <c r="E13" i="8"/>
  <c r="E9" i="8"/>
  <c r="E5" i="8"/>
  <c r="F29" i="7"/>
  <c r="F28" i="7"/>
  <c r="F27" i="7"/>
  <c r="F26" i="7"/>
  <c r="F25" i="7"/>
  <c r="F24" i="7"/>
  <c r="F23" i="7"/>
  <c r="F20" i="7"/>
  <c r="F19" i="7"/>
  <c r="F18" i="7"/>
  <c r="F17" i="7"/>
  <c r="F16" i="7"/>
  <c r="F14" i="7"/>
  <c r="F13" i="7"/>
  <c r="F15" i="7"/>
  <c r="F10" i="7"/>
  <c r="F9" i="7"/>
  <c r="F8" i="7"/>
  <c r="F7" i="7"/>
  <c r="F87" i="7"/>
  <c r="F86" i="7"/>
  <c r="F85" i="7"/>
  <c r="F84" i="7"/>
  <c r="F83" i="7"/>
  <c r="F82" i="7"/>
  <c r="F81" i="7"/>
  <c r="F78" i="7"/>
  <c r="F77" i="7"/>
  <c r="F76" i="7"/>
  <c r="F75" i="7"/>
  <c r="F74" i="7"/>
  <c r="F73" i="7"/>
  <c r="F72" i="7"/>
  <c r="F71" i="7"/>
  <c r="F68" i="7"/>
  <c r="F67" i="7"/>
  <c r="F58" i="7"/>
  <c r="F57" i="7"/>
  <c r="F56" i="7"/>
  <c r="F55" i="7"/>
  <c r="F54" i="7"/>
  <c r="F53" i="7"/>
  <c r="F52" i="7"/>
  <c r="F49" i="7"/>
  <c r="F48" i="7"/>
  <c r="F47" i="7"/>
  <c r="F46" i="7"/>
  <c r="F45" i="7"/>
  <c r="F44" i="7"/>
  <c r="F43" i="7"/>
  <c r="F42" i="7"/>
  <c r="F39" i="7"/>
  <c r="F38" i="7"/>
  <c r="T11" i="8" l="1"/>
  <c r="T10" i="8"/>
  <c r="T9" i="8"/>
  <c r="T6" i="8"/>
  <c r="T5" i="8"/>
  <c r="T8" i="8"/>
  <c r="T7" i="8"/>
  <c r="O6" i="8"/>
  <c r="O9" i="8"/>
  <c r="O11" i="8"/>
  <c r="O10" i="8"/>
  <c r="O8" i="8"/>
  <c r="E16" i="8"/>
  <c r="E7" i="8"/>
  <c r="E11" i="8"/>
  <c r="E15" i="8"/>
  <c r="E18" i="8"/>
  <c r="E6" i="8"/>
  <c r="E10" i="8"/>
  <c r="E14" i="8"/>
  <c r="E8" i="8"/>
  <c r="E12" i="8"/>
  <c r="E17" i="8"/>
  <c r="O7" i="8"/>
  <c r="O5" i="8"/>
  <c r="O12" i="8"/>
  <c r="O10" i="6"/>
  <c r="O5" i="6"/>
  <c r="D11" i="6"/>
  <c r="E11" i="6" s="1"/>
  <c r="D10" i="6"/>
  <c r="E9" i="6" s="1"/>
  <c r="D13" i="6"/>
  <c r="E13" i="6" s="1"/>
  <c r="D6" i="6"/>
  <c r="D5" i="6"/>
  <c r="E14" i="6" s="1"/>
  <c r="S11" i="6"/>
  <c r="S10" i="6"/>
  <c r="S9" i="6"/>
  <c r="S8" i="6"/>
  <c r="S7" i="6"/>
  <c r="S6" i="6"/>
  <c r="S5" i="6"/>
  <c r="N12" i="6"/>
  <c r="N11" i="6"/>
  <c r="N10" i="6"/>
  <c r="N9" i="6"/>
  <c r="N8" i="6"/>
  <c r="N7" i="6"/>
  <c r="N6" i="6"/>
  <c r="N5" i="6"/>
  <c r="F40" i="5"/>
  <c r="F65" i="5"/>
  <c r="F66" i="5"/>
  <c r="F85" i="5"/>
  <c r="F84" i="5"/>
  <c r="F83" i="5"/>
  <c r="F82" i="5"/>
  <c r="F81" i="5"/>
  <c r="F80" i="5"/>
  <c r="F79" i="5"/>
  <c r="F76" i="5"/>
  <c r="F75" i="5"/>
  <c r="F74" i="5"/>
  <c r="F73" i="5"/>
  <c r="F72" i="5"/>
  <c r="F71" i="5"/>
  <c r="F70" i="5"/>
  <c r="F69" i="5"/>
  <c r="E10" i="6" l="1"/>
  <c r="E7" i="6"/>
  <c r="E8" i="6"/>
  <c r="E12" i="6"/>
  <c r="T10" i="6"/>
  <c r="O9" i="6"/>
  <c r="E6" i="6"/>
  <c r="E5" i="6"/>
  <c r="F56" i="5"/>
  <c r="F55" i="5"/>
  <c r="F54" i="5"/>
  <c r="F53" i="5"/>
  <c r="F52" i="5"/>
  <c r="F51" i="5"/>
  <c r="F50" i="5"/>
  <c r="F47" i="5"/>
  <c r="F46" i="5"/>
  <c r="F45" i="5"/>
  <c r="F44" i="5"/>
  <c r="F43" i="5"/>
  <c r="F42" i="5"/>
  <c r="F41" i="5"/>
  <c r="F37" i="5"/>
  <c r="F36" i="5"/>
  <c r="T5" i="6" l="1"/>
  <c r="T7" i="6"/>
  <c r="T11" i="6"/>
  <c r="T8" i="6"/>
  <c r="T9" i="6"/>
  <c r="T6" i="6"/>
  <c r="O8" i="6"/>
  <c r="O12" i="6"/>
  <c r="O7" i="6"/>
  <c r="O6" i="6"/>
  <c r="O11" i="6"/>
  <c r="F11" i="5"/>
  <c r="F18" i="5"/>
  <c r="F17" i="5"/>
  <c r="F16" i="5"/>
  <c r="F15" i="5"/>
  <c r="F14" i="5"/>
  <c r="F13" i="5"/>
  <c r="F12" i="5"/>
  <c r="F27" i="5"/>
  <c r="F26" i="5"/>
  <c r="F25" i="5"/>
  <c r="F24" i="5"/>
  <c r="F23" i="5"/>
  <c r="F22" i="5"/>
  <c r="F21" i="5"/>
  <c r="F8" i="5"/>
  <c r="F7" i="5"/>
</calcChain>
</file>

<file path=xl/sharedStrings.xml><?xml version="1.0" encoding="utf-8"?>
<sst xmlns="http://schemas.openxmlformats.org/spreadsheetml/2006/main" count="1074" uniqueCount="278">
  <si>
    <t>CCC1</t>
  </si>
  <si>
    <t>CCC2</t>
  </si>
  <si>
    <t>CCC3</t>
  </si>
  <si>
    <t>CCC4</t>
  </si>
  <si>
    <t>CCC5</t>
  </si>
  <si>
    <t>CCC6</t>
  </si>
  <si>
    <t>CCC7</t>
  </si>
  <si>
    <t>Structures &amp; Processes</t>
  </si>
  <si>
    <t>Matter</t>
  </si>
  <si>
    <t>Questions</t>
  </si>
  <si>
    <t>Models</t>
  </si>
  <si>
    <t>Investigations</t>
  </si>
  <si>
    <t>Data</t>
  </si>
  <si>
    <t>Math</t>
  </si>
  <si>
    <t>Explanations &amp; Solutions</t>
  </si>
  <si>
    <t>Argument from Evidence</t>
  </si>
  <si>
    <t>Information &amp; Communication</t>
  </si>
  <si>
    <t>Patterns</t>
  </si>
  <si>
    <t>Cause &amp; Effect</t>
  </si>
  <si>
    <t>Scale</t>
  </si>
  <si>
    <t>Systems &amp; Models</t>
  </si>
  <si>
    <t>Energy &amp; Matter</t>
  </si>
  <si>
    <t>Structure &amp; Function</t>
  </si>
  <si>
    <t>Stability &amp; Change</t>
  </si>
  <si>
    <t>MS-LS1-1</t>
  </si>
  <si>
    <t>MS-LS1-2</t>
  </si>
  <si>
    <t>MS-LS1-3</t>
  </si>
  <si>
    <t>MS-LS1-4</t>
  </si>
  <si>
    <t>LS1.A</t>
  </si>
  <si>
    <t>LS1.B</t>
  </si>
  <si>
    <t>Growth &amp; Development</t>
  </si>
  <si>
    <t>LS1.C</t>
  </si>
  <si>
    <t>Matter &amp; Energy Flow in Organisms</t>
  </si>
  <si>
    <t>LS1.D</t>
  </si>
  <si>
    <t>Information Processing</t>
  </si>
  <si>
    <t>LS2.A</t>
  </si>
  <si>
    <t>Ecosystem Relationships</t>
  </si>
  <si>
    <t>LS2.B</t>
  </si>
  <si>
    <t>Matter-Energy Cycles</t>
  </si>
  <si>
    <t>LS2.C</t>
  </si>
  <si>
    <t>Ecosystem Dynamics</t>
  </si>
  <si>
    <t>LS2.D</t>
  </si>
  <si>
    <t>Group Behavior</t>
  </si>
  <si>
    <t>LS3.A</t>
  </si>
  <si>
    <t>LS3.B</t>
  </si>
  <si>
    <t>Inheritance</t>
  </si>
  <si>
    <t>Variation</t>
  </si>
  <si>
    <t>LS4.A</t>
  </si>
  <si>
    <t>Common Ancestry</t>
  </si>
  <si>
    <t>LS4.B</t>
  </si>
  <si>
    <t>Natural Selection</t>
  </si>
  <si>
    <t>LS4.C</t>
  </si>
  <si>
    <t>Adaptation</t>
  </si>
  <si>
    <t>LS4.D</t>
  </si>
  <si>
    <t>Biodiversity</t>
  </si>
  <si>
    <t>LS1:  From Molecules to Organisms:  Structures &amp; Processes</t>
  </si>
  <si>
    <t>MS-LS1-5</t>
  </si>
  <si>
    <t>MS-LS1-6</t>
  </si>
  <si>
    <t>MS-LS1-7</t>
  </si>
  <si>
    <t>MS-LS1-8</t>
  </si>
  <si>
    <t>LS2:  Ecosystems:  Interactions, Energy, and Dynamics</t>
  </si>
  <si>
    <t>MS-LS2-1</t>
  </si>
  <si>
    <t>MS-LS2-2</t>
  </si>
  <si>
    <t>MS-LS2-3</t>
  </si>
  <si>
    <t>ESS1.A</t>
  </si>
  <si>
    <t>The Universe &amp; Stars</t>
  </si>
  <si>
    <t>ESS1.B</t>
  </si>
  <si>
    <t>Earth &amp; Solar System</t>
  </si>
  <si>
    <t>ESS1.C</t>
  </si>
  <si>
    <t>Earth History</t>
  </si>
  <si>
    <t>ESS2.A</t>
  </si>
  <si>
    <t>Materials &amp; Systems</t>
  </si>
  <si>
    <t>ESS2.B</t>
  </si>
  <si>
    <t>Plates Tectonics</t>
  </si>
  <si>
    <t>ESS2.C</t>
  </si>
  <si>
    <t>Earth's Water</t>
  </si>
  <si>
    <t>ESS2.D</t>
  </si>
  <si>
    <t>Weather &amp; Climate</t>
  </si>
  <si>
    <t>ESS2.E</t>
  </si>
  <si>
    <t>Biogeology</t>
  </si>
  <si>
    <t>ESS3.A</t>
  </si>
  <si>
    <t>Natural Resources</t>
  </si>
  <si>
    <t>ESS3.B</t>
  </si>
  <si>
    <t>Natural Hazards</t>
  </si>
  <si>
    <t>ESS3.C</t>
  </si>
  <si>
    <t>Human Impacts</t>
  </si>
  <si>
    <t>ESS3.D</t>
  </si>
  <si>
    <t>Climate Change</t>
  </si>
  <si>
    <t>ESS1:  Earth's Place in the Universe</t>
  </si>
  <si>
    <t>ESS2:  Earth's Systems</t>
  </si>
  <si>
    <t>ESS3:  Earth &amp; Human Activity</t>
  </si>
  <si>
    <t>LS3:  Heredity:  Inheritance &amp; Variation of Traits</t>
  </si>
  <si>
    <t>LS4:  Biological Evolution:  Unity &amp; Diversity</t>
  </si>
  <si>
    <t>PS1: Matter &amp; Its Interactions</t>
  </si>
  <si>
    <t>PS1.A</t>
  </si>
  <si>
    <t>PS1.B</t>
  </si>
  <si>
    <t>Chemical Reactions</t>
  </si>
  <si>
    <t>PS1.C</t>
  </si>
  <si>
    <t>Nuclear Processes</t>
  </si>
  <si>
    <t>PS2:  Motion &amp; Stability:  Forces &amp; Interactions</t>
  </si>
  <si>
    <t>PS2.A</t>
  </si>
  <si>
    <t>Forces &amp; Motion</t>
  </si>
  <si>
    <t>PS2.B</t>
  </si>
  <si>
    <t>Interactions</t>
  </si>
  <si>
    <t>PS3: Energy</t>
  </si>
  <si>
    <t>PS3.A</t>
  </si>
  <si>
    <t>Definition of Energy</t>
  </si>
  <si>
    <t>PS3.B</t>
  </si>
  <si>
    <t>Transfer &amp; Conservation</t>
  </si>
  <si>
    <t>PS3.C</t>
  </si>
  <si>
    <t>Energy &amp; Forces</t>
  </si>
  <si>
    <t>PS3.D</t>
  </si>
  <si>
    <t>Chemical Energy</t>
  </si>
  <si>
    <t>PS4: Waves &amp; Their Applications in Technologies for Information Transfer</t>
  </si>
  <si>
    <t>PS4.A</t>
  </si>
  <si>
    <t>Wave Properties</t>
  </si>
  <si>
    <t>PS4.B</t>
  </si>
  <si>
    <t>Electromagnetism</t>
  </si>
  <si>
    <t>PS4.C</t>
  </si>
  <si>
    <t>Information Technology</t>
  </si>
  <si>
    <t>ETS1:  Engineering Design</t>
  </si>
  <si>
    <t>ETS1.A</t>
  </si>
  <si>
    <t>Defining a Problem</t>
  </si>
  <si>
    <t>ETS1.B</t>
  </si>
  <si>
    <t>Developing Solutions</t>
  </si>
  <si>
    <t>Design Optimization</t>
  </si>
  <si>
    <t>MS-PS1-1</t>
  </si>
  <si>
    <t>MS-PS1-2</t>
  </si>
  <si>
    <t>MS-PS1-3</t>
  </si>
  <si>
    <t>MS-PS1-4</t>
  </si>
  <si>
    <t>MS-PS1-5</t>
  </si>
  <si>
    <t>SEP.1 Questions</t>
  </si>
  <si>
    <t>SEP.2 Models</t>
  </si>
  <si>
    <t xml:space="preserve">SEP.4 Data </t>
  </si>
  <si>
    <t>SEP.5 Math</t>
  </si>
  <si>
    <t>SEP.7 Argument</t>
  </si>
  <si>
    <t>SEP.3 Investig.</t>
  </si>
  <si>
    <t>SEP.6 Explan.</t>
  </si>
  <si>
    <t>SEP.8 Info</t>
  </si>
  <si>
    <t>MS-PS1-6</t>
  </si>
  <si>
    <t>MS-PS2-1</t>
  </si>
  <si>
    <t>MS-PS2-2</t>
  </si>
  <si>
    <t>MS-PS2-3</t>
  </si>
  <si>
    <t>MS-PS2-4</t>
  </si>
  <si>
    <t>MS-PS2-5</t>
  </si>
  <si>
    <t>MS-PS3-1</t>
  </si>
  <si>
    <t>MS-PS3-2</t>
  </si>
  <si>
    <t>MS-PS3-3</t>
  </si>
  <si>
    <t>MS-PS1-6;  MS-PS3-3</t>
  </si>
  <si>
    <t>MS-PS3-4</t>
  </si>
  <si>
    <t>MS-PS3-5</t>
  </si>
  <si>
    <t>MS-PS4-1</t>
  </si>
  <si>
    <t>MS-PS4-2</t>
  </si>
  <si>
    <t>MS-PS4-3</t>
  </si>
  <si>
    <t>MS-LS2-4</t>
  </si>
  <si>
    <t>MS-LS2-5</t>
  </si>
  <si>
    <t>MS-LS3-1</t>
  </si>
  <si>
    <t>MS-LS3-2</t>
  </si>
  <si>
    <t>MS-LS4-2</t>
  </si>
  <si>
    <t>MS-LS4-5</t>
  </si>
  <si>
    <t>MS-LS4-6</t>
  </si>
  <si>
    <t>MS-ESS2-1</t>
  </si>
  <si>
    <t>MS-ESS1-1</t>
  </si>
  <si>
    <t>MS-ESS1-2</t>
  </si>
  <si>
    <t>MS-ESS1-3</t>
  </si>
  <si>
    <t>MS-ESS1-4</t>
  </si>
  <si>
    <t>MS-ESS2-2</t>
  </si>
  <si>
    <t>MS-ESS2-3</t>
  </si>
  <si>
    <t>MS-ESS2-4</t>
  </si>
  <si>
    <t>MS-ESS2-6</t>
  </si>
  <si>
    <t>MS-ESS3-1</t>
  </si>
  <si>
    <t>MS-ESS3-2</t>
  </si>
  <si>
    <t>MS-ESS3-3</t>
  </si>
  <si>
    <t>MS-ESS3-4</t>
  </si>
  <si>
    <t>MS-ESS3-5</t>
  </si>
  <si>
    <t>MS-ETS1-2 (*)</t>
  </si>
  <si>
    <t>MS-ETS1-1 (*)</t>
  </si>
  <si>
    <t>MS-ETS1-3 (*)</t>
  </si>
  <si>
    <t>MS-ETS1-4 (*)</t>
  </si>
  <si>
    <t>ETS1.C</t>
  </si>
  <si>
    <t>* ETS PEs do not reference CCCs.  Their placement in the CCC1 row is arbitrary</t>
  </si>
  <si>
    <t>6.2.1 Big Bang Theory</t>
  </si>
  <si>
    <t>6.2.2 The Expanding Universe</t>
  </si>
  <si>
    <t>6.2.3 Star Systems and Galaxies</t>
  </si>
  <si>
    <t>6.2.4 The Electromagnetic Spectrum</t>
  </si>
  <si>
    <t>6.2.5 Scale of the Universe</t>
  </si>
  <si>
    <t>6.2.6 Tools of Astronomy</t>
  </si>
  <si>
    <t>6.2.7 Star Spectra</t>
  </si>
  <si>
    <t>6.2.7 Brightness of Stars</t>
  </si>
  <si>
    <t>6.2.9 The H-R Diagram</t>
  </si>
  <si>
    <t>6.2.10 Life Cycle of Stars</t>
  </si>
  <si>
    <t>6.2.11 Constellations and Zodiacs</t>
  </si>
  <si>
    <t>number of lessons analyzed</t>
  </si>
  <si>
    <t>ESS1.A The Universe and Stars</t>
  </si>
  <si>
    <t>DCI</t>
  </si>
  <si>
    <t>lessons</t>
  </si>
  <si>
    <t>PS4.B Electromagnetism</t>
  </si>
  <si>
    <t>%</t>
  </si>
  <si>
    <t>SEP</t>
  </si>
  <si>
    <t>1 Questions</t>
  </si>
  <si>
    <t>2 Models</t>
  </si>
  <si>
    <t>3 Investigations</t>
  </si>
  <si>
    <t>4 Data</t>
  </si>
  <si>
    <t>5 Math</t>
  </si>
  <si>
    <t>6 Explanations</t>
  </si>
  <si>
    <t>7 Argument</t>
  </si>
  <si>
    <t>8 Information</t>
  </si>
  <si>
    <t>CCC</t>
  </si>
  <si>
    <t>1 Patterns</t>
  </si>
  <si>
    <t>2 Cause &amp; Effect</t>
  </si>
  <si>
    <t>3 Scale</t>
  </si>
  <si>
    <t>4 Systems &amp; Models</t>
  </si>
  <si>
    <t>5 Energy &amp; Matter</t>
  </si>
  <si>
    <t>6 Structure &amp; Function</t>
  </si>
  <si>
    <t>7 Stability &amp; Change</t>
  </si>
  <si>
    <t>ESS Unit 2:  The Universe</t>
  </si>
  <si>
    <t>6.3.1  Formation of the Solar System</t>
  </si>
  <si>
    <t>6.3.3  The Sun</t>
  </si>
  <si>
    <t>6.3.5 Size and Scale of the Solar System</t>
  </si>
  <si>
    <t>6.3.9:  Comets, Meteors, &amp; Asteroids</t>
  </si>
  <si>
    <t>6.3.10:  The Goldilocks Principle</t>
  </si>
  <si>
    <t>6.3.6  Inner Planets;      6.3.8 Outer Planets;      6.3.11  Earth's Moon</t>
  </si>
  <si>
    <t>6.3.2  Models of Our Solar System;      6.3.12 Phases of the Moon</t>
  </si>
  <si>
    <t>6.3.4 Orbits;     6.3.13:  Eclipses and Tides</t>
  </si>
  <si>
    <t>6.3.14  Reasons for the Seasons</t>
  </si>
  <si>
    <t>ESS Unit 3:  Our Solar System</t>
  </si>
  <si>
    <t>ETS1.B Developing Solutions</t>
  </si>
  <si>
    <t>ESS1.B Earth &amp; Solar System</t>
  </si>
  <si>
    <t>Instructional Alignment of Ingenuity MS ESS Curricular Unit with NGSS Standards</t>
  </si>
  <si>
    <t>Instructional Alignment of Ingenuity MS ESS Course with NGSS Standards</t>
  </si>
  <si>
    <t>Top Level NGSS Organizational Matrix:  Ingenuity Middle School Earth &amp; Space Science</t>
  </si>
  <si>
    <t>Top Level NGSS Organizational Matrix:  Ingenuity Middle School Life Science</t>
  </si>
  <si>
    <t>Top Level NGSS Organizational Matrix:  Ingenuity Middle School Physical Science</t>
  </si>
  <si>
    <t>Top Level NGSS Organizational Matrix:  Ingenuity Middle School Science</t>
  </si>
  <si>
    <t>6.3.7a  Marsbound</t>
  </si>
  <si>
    <t>6.3.7b  Marsbound</t>
  </si>
  <si>
    <t>6.1.5 Drops on a Penny</t>
  </si>
  <si>
    <t>6.4.1 The Air Around You</t>
  </si>
  <si>
    <t>MS-ESS2-5; 6.4.2 The Pressure's On</t>
  </si>
  <si>
    <t>6.4.3 Layers of the Atmosphere</t>
  </si>
  <si>
    <t>6.4.4 Energy in the Atmosphere</t>
  </si>
  <si>
    <t>6.4.5 Heat Transfer</t>
  </si>
  <si>
    <t>6.4.6 Wind</t>
  </si>
  <si>
    <t>6.4.7 The Water Cycle</t>
  </si>
  <si>
    <t>6.4.8 Dew Point &amp; Humidity</t>
  </si>
  <si>
    <t>6.4.9 Precipitation</t>
  </si>
  <si>
    <t>6.4.10 Air Masses &amp; Fronts</t>
  </si>
  <si>
    <t>6.4.11 Storms</t>
  </si>
  <si>
    <t>6.4.12 Weather Maps &amp;Forecasting</t>
  </si>
  <si>
    <t>ESS Unit 4:  Weather &amp; The Atmosphere</t>
  </si>
  <si>
    <t>ESS2.C Earth's Water</t>
  </si>
  <si>
    <t>ESS2.D Weather &amp; Climate</t>
  </si>
  <si>
    <t>ESS1.C Earth's History</t>
  </si>
  <si>
    <t>ESS2.A Materials &amp; Systems</t>
  </si>
  <si>
    <t>ESS2.B Plate Tectonics</t>
  </si>
  <si>
    <t>ESS2.E Biogeology</t>
  </si>
  <si>
    <t>7.5.1 Origins of Life</t>
  </si>
  <si>
    <t>7.5.2 Darwin and Adaptations</t>
  </si>
  <si>
    <t>MS-LS4-4; 7.5.3 Natural Selection</t>
  </si>
  <si>
    <t>MS-LS4-1, MS-LS4-3; 7.5.4 Evidence for Evolution</t>
  </si>
  <si>
    <t>7.5.5. Phylogenetic Trees</t>
  </si>
  <si>
    <t>MS-LS2-5; 7.5.6 Speciation</t>
  </si>
  <si>
    <t>Instructional Alignment of Ingenuity MS LS Curricular Unit with NGSS Standards</t>
  </si>
  <si>
    <t>LS Unit 5:  Evolution</t>
  </si>
  <si>
    <t>LS4.A Common Ancestry</t>
  </si>
  <si>
    <t>LS4.B Natural Selection</t>
  </si>
  <si>
    <t>LS4.C Adaptation</t>
  </si>
  <si>
    <t>LS4.D Biodiversity</t>
  </si>
  <si>
    <t>LS1.A Structure &amp; Process</t>
  </si>
  <si>
    <t>LS1.B Growth &amp; Development</t>
  </si>
  <si>
    <t>LS1.C Matter &amp; Energy Flow</t>
  </si>
  <si>
    <t>LS1.D Information Processing</t>
  </si>
  <si>
    <t>LS2.A Ecosystem Relationships</t>
  </si>
  <si>
    <t>LS2.B Matter-Energy Cycles</t>
  </si>
  <si>
    <t>LS2.C Ecosystem Dynamics</t>
  </si>
  <si>
    <t>LS2.D Group Behavior</t>
  </si>
  <si>
    <t>LS3.A Inheritance</t>
  </si>
  <si>
    <t>LS3.B Variation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</si>
</sst>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53">
    <xf numFmtId="0" fontId="0" fillId="0" borderId="0" xfId="0"/>
    <xf numFmtId="49" fontId="0" fillId="0" borderId="0" xfId="0" applyNumberFormat="1" applyBorder="1"/>
    <xf numFmtId="49" fontId="0" fillId="0" borderId="1" xfId="0" applyNumberFormat="1" applyBorder="1"/>
    <xf numFmtId="49" fontId="0" fillId="0" borderId="0" xfId="0" applyNumberFormat="1" applyBorder="1" applyAlignment="1">
      <alignment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49" fontId="1" fillId="0" borderId="0" xfId="0" applyNumberFormat="1" applyFont="1" applyBorder="1" applyAlignment="1">
      <alignment horizontal="center" vertical="center"/>
    </xf>
    <xf numFmtId="49" fontId="0" fillId="0" borderId="3" xfId="0" applyNumberFormat="1" applyBorder="1"/>
    <xf numFmtId="49" fontId="0" fillId="2" borderId="7" xfId="0" applyNumberFormat="1" applyFill="1" applyBorder="1"/>
    <xf numFmtId="49" fontId="0" fillId="3" borderId="7" xfId="0" applyNumberFormat="1" applyFill="1" applyBorder="1"/>
    <xf numFmtId="49" fontId="0" fillId="0" borderId="8" xfId="0" applyNumberFormat="1" applyBorder="1"/>
    <xf numFmtId="49" fontId="0" fillId="0" borderId="9" xfId="0" applyNumberFormat="1" applyBorder="1"/>
    <xf numFmtId="49" fontId="0" fillId="0" borderId="4" xfId="0" applyNumberFormat="1" applyBorder="1"/>
    <xf numFmtId="49" fontId="0" fillId="0" borderId="10" xfId="0" applyNumberFormat="1" applyBorder="1"/>
    <xf numFmtId="49" fontId="0" fillId="3" borderId="10" xfId="0" applyNumberFormat="1" applyFill="1" applyBorder="1"/>
    <xf numFmtId="49" fontId="0" fillId="0" borderId="5" xfId="0" applyNumberFormat="1" applyBorder="1"/>
    <xf numFmtId="49" fontId="0" fillId="0" borderId="6" xfId="0" applyNumberFormat="1" applyBorder="1"/>
    <xf numFmtId="49" fontId="0" fillId="2" borderId="2" xfId="0" applyNumberForma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0" fillId="2" borderId="11" xfId="0" applyNumberFormat="1" applyFill="1" applyBorder="1"/>
    <xf numFmtId="49" fontId="0" fillId="3" borderId="12" xfId="0" applyNumberFormat="1" applyFill="1" applyBorder="1"/>
    <xf numFmtId="49" fontId="0" fillId="0" borderId="12" xfId="0" applyNumberFormat="1" applyBorder="1"/>
    <xf numFmtId="49" fontId="0" fillId="0" borderId="13" xfId="0" applyNumberFormat="1" applyBorder="1"/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3" borderId="17" xfId="0" applyNumberFormat="1" applyFill="1" applyBorder="1"/>
    <xf numFmtId="49" fontId="0" fillId="0" borderId="19" xfId="0" applyNumberFormat="1" applyBorder="1"/>
    <xf numFmtId="49" fontId="0" fillId="0" borderId="20" xfId="0" applyNumberFormat="1" applyBorder="1"/>
    <xf numFmtId="49" fontId="0" fillId="0" borderId="21" xfId="0" applyNumberFormat="1" applyBorder="1"/>
    <xf numFmtId="49" fontId="0" fillId="0" borderId="22" xfId="0" applyNumberFormat="1" applyBorder="1"/>
    <xf numFmtId="49" fontId="0" fillId="4" borderId="18" xfId="0" applyNumberFormat="1" applyFill="1" applyBorder="1"/>
    <xf numFmtId="49" fontId="0" fillId="3" borderId="18" xfId="0" applyNumberFormat="1" applyFill="1" applyBorder="1"/>
    <xf numFmtId="49" fontId="0" fillId="3" borderId="23" xfId="0" applyNumberFormat="1" applyFill="1" applyBorder="1"/>
    <xf numFmtId="49" fontId="1" fillId="0" borderId="24" xfId="0" applyNumberFormat="1" applyFont="1" applyBorder="1"/>
    <xf numFmtId="49" fontId="1" fillId="0" borderId="8" xfId="0" applyNumberFormat="1" applyFont="1" applyBorder="1"/>
    <xf numFmtId="49" fontId="1" fillId="0" borderId="25" xfId="0" applyNumberFormat="1" applyFont="1" applyBorder="1"/>
    <xf numFmtId="49" fontId="1" fillId="0" borderId="4" xfId="0" applyNumberFormat="1" applyFont="1" applyBorder="1"/>
    <xf numFmtId="49" fontId="2" fillId="0" borderId="0" xfId="0" applyNumberFormat="1" applyFont="1" applyBorder="1"/>
    <xf numFmtId="49" fontId="0" fillId="0" borderId="8" xfId="0" applyNumberForma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0" fillId="4" borderId="1" xfId="0" applyNumberFormat="1" applyFill="1" applyBorder="1" applyAlignment="1">
      <alignment wrapText="1"/>
    </xf>
    <xf numFmtId="49" fontId="0" fillId="3" borderId="1" xfId="0" applyNumberFormat="1" applyFill="1" applyBorder="1" applyAlignment="1">
      <alignment wrapText="1"/>
    </xf>
    <xf numFmtId="49" fontId="0" fillId="3" borderId="7" xfId="0" applyNumberFormat="1" applyFill="1" applyBorder="1" applyAlignment="1">
      <alignment wrapText="1"/>
    </xf>
    <xf numFmtId="49" fontId="1" fillId="0" borderId="0" xfId="0" applyNumberFormat="1" applyFon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2" borderId="11" xfId="0" applyNumberFormat="1" applyFill="1" applyBorder="1" applyAlignment="1">
      <alignment wrapText="1"/>
    </xf>
    <xf numFmtId="49" fontId="0" fillId="2" borderId="7" xfId="0" applyNumberFormat="1" applyFill="1" applyBorder="1" applyAlignment="1">
      <alignment wrapText="1"/>
    </xf>
    <xf numFmtId="49" fontId="1" fillId="0" borderId="24" xfId="0" applyNumberFormat="1" applyFont="1" applyBorder="1" applyAlignment="1">
      <alignment wrapText="1"/>
    </xf>
    <xf numFmtId="49" fontId="0" fillId="0" borderId="21" xfId="0" applyNumberFormat="1" applyBorder="1" applyAlignment="1">
      <alignment wrapText="1"/>
    </xf>
    <xf numFmtId="49" fontId="0" fillId="0" borderId="15" xfId="0" applyNumberFormat="1" applyBorder="1" applyAlignment="1">
      <alignment horizontal="center" vertical="center" wrapText="1"/>
    </xf>
    <xf numFmtId="49" fontId="0" fillId="3" borderId="12" xfId="0" applyNumberFormat="1" applyFill="1" applyBorder="1" applyAlignment="1">
      <alignment wrapText="1"/>
    </xf>
    <xf numFmtId="49" fontId="1" fillId="0" borderId="8" xfId="0" applyNumberFormat="1" applyFon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12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25" xfId="0" applyNumberFormat="1" applyFont="1" applyBorder="1" applyAlignment="1">
      <alignment wrapText="1"/>
    </xf>
    <xf numFmtId="49" fontId="0" fillId="0" borderId="22" xfId="0" applyNumberFormat="1" applyBorder="1" applyAlignment="1">
      <alignment wrapText="1"/>
    </xf>
    <xf numFmtId="49" fontId="1" fillId="0" borderId="15" xfId="0" applyNumberFormat="1" applyFon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wrapText="1"/>
    </xf>
    <xf numFmtId="49" fontId="0" fillId="3" borderId="10" xfId="0" applyNumberFormat="1" applyFill="1" applyBorder="1" applyAlignment="1">
      <alignment wrapText="1"/>
    </xf>
    <xf numFmtId="49" fontId="0" fillId="0" borderId="10" xfId="0" applyNumberFormat="1" applyBorder="1" applyAlignment="1">
      <alignment wrapText="1"/>
    </xf>
    <xf numFmtId="49" fontId="1" fillId="0" borderId="4" xfId="0" applyNumberFormat="1" applyFont="1" applyBorder="1" applyAlignment="1">
      <alignment wrapText="1"/>
    </xf>
    <xf numFmtId="49" fontId="0" fillId="0" borderId="6" xfId="0" applyNumberFormat="1" applyBorder="1" applyAlignment="1">
      <alignment wrapText="1"/>
    </xf>
    <xf numFmtId="0" fontId="0" fillId="0" borderId="0" xfId="0" applyAlignment="1">
      <alignment wrapText="1"/>
    </xf>
    <xf numFmtId="49" fontId="2" fillId="0" borderId="0" xfId="0" applyNumberFormat="1" applyFont="1" applyBorder="1" applyAlignment="1"/>
    <xf numFmtId="49" fontId="0" fillId="0" borderId="0" xfId="0" applyNumberFormat="1" applyBorder="1" applyAlignment="1"/>
    <xf numFmtId="49" fontId="0" fillId="0" borderId="20" xfId="0" applyNumberFormat="1" applyBorder="1" applyAlignment="1"/>
    <xf numFmtId="49" fontId="0" fillId="0" borderId="19" xfId="0" applyNumberFormat="1" applyBorder="1" applyAlignment="1"/>
    <xf numFmtId="49" fontId="0" fillId="0" borderId="5" xfId="0" applyNumberFormat="1" applyBorder="1" applyAlignment="1"/>
    <xf numFmtId="0" fontId="0" fillId="0" borderId="0" xfId="0" applyAlignment="1"/>
    <xf numFmtId="49" fontId="0" fillId="6" borderId="1" xfId="0" applyNumberFormat="1" applyFill="1" applyBorder="1" applyAlignment="1">
      <alignment wrapText="1"/>
    </xf>
    <xf numFmtId="49" fontId="7" fillId="6" borderId="1" xfId="0" applyNumberFormat="1" applyFont="1" applyFill="1" applyBorder="1" applyAlignment="1">
      <alignment wrapText="1"/>
    </xf>
    <xf numFmtId="49" fontId="0" fillId="6" borderId="10" xfId="0" applyNumberFormat="1" applyFill="1" applyBorder="1" applyAlignment="1">
      <alignment wrapText="1"/>
    </xf>
    <xf numFmtId="49" fontId="0" fillId="0" borderId="15" xfId="0" applyNumberFormat="1" applyFont="1" applyBorder="1" applyAlignment="1">
      <alignment horizontal="center" vertical="center" wrapText="1"/>
    </xf>
    <xf numFmtId="49" fontId="0" fillId="6" borderId="7" xfId="0" applyNumberFormat="1" applyFill="1" applyBorder="1" applyAlignment="1">
      <alignment wrapText="1"/>
    </xf>
    <xf numFmtId="0" fontId="0" fillId="0" borderId="0" xfId="1" applyNumberFormat="1" applyFont="1"/>
    <xf numFmtId="0" fontId="2" fillId="0" borderId="0" xfId="1" applyNumberFormat="1" applyFont="1"/>
    <xf numFmtId="0" fontId="0" fillId="0" borderId="3" xfId="1" applyNumberFormat="1" applyFont="1" applyBorder="1"/>
    <xf numFmtId="0" fontId="8" fillId="0" borderId="29" xfId="1" applyNumberFormat="1" applyFont="1" applyBorder="1"/>
    <xf numFmtId="0" fontId="0" fillId="0" borderId="29" xfId="1" applyNumberFormat="1" applyFont="1" applyBorder="1"/>
    <xf numFmtId="0" fontId="0" fillId="0" borderId="30" xfId="1" applyNumberFormat="1" applyFont="1" applyBorder="1"/>
    <xf numFmtId="0" fontId="0" fillId="0" borderId="8" xfId="1" applyNumberFormat="1" applyFont="1" applyBorder="1"/>
    <xf numFmtId="0" fontId="0" fillId="0" borderId="0" xfId="1" applyNumberFormat="1" applyFont="1" applyBorder="1"/>
    <xf numFmtId="0" fontId="0" fillId="0" borderId="9" xfId="1" applyNumberFormat="1" applyFont="1" applyBorder="1"/>
    <xf numFmtId="0" fontId="1" fillId="0" borderId="0" xfId="1" applyNumberFormat="1" applyFont="1" applyBorder="1" applyAlignment="1">
      <alignment horizontal="center"/>
    </xf>
    <xf numFmtId="0" fontId="1" fillId="0" borderId="9" xfId="1" applyNumberFormat="1" applyFont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9" fontId="0" fillId="0" borderId="0" xfId="1" applyFont="1" applyBorder="1"/>
    <xf numFmtId="0" fontId="0" fillId="0" borderId="4" xfId="1" applyNumberFormat="1" applyFont="1" applyBorder="1"/>
    <xf numFmtId="0" fontId="0" fillId="0" borderId="5" xfId="1" applyNumberFormat="1" applyFont="1" applyBorder="1"/>
    <xf numFmtId="0" fontId="0" fillId="0" borderId="6" xfId="1" applyNumberFormat="1" applyFont="1" applyBorder="1"/>
    <xf numFmtId="9" fontId="0" fillId="0" borderId="9" xfId="1" applyFont="1" applyBorder="1" applyAlignment="1">
      <alignment horizontal="center"/>
    </xf>
    <xf numFmtId="0" fontId="0" fillId="0" borderId="5" xfId="1" applyNumberFormat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9" fontId="0" fillId="0" borderId="9" xfId="1" applyFont="1" applyBorder="1"/>
    <xf numFmtId="9" fontId="0" fillId="0" borderId="6" xfId="1" applyFont="1" applyBorder="1"/>
    <xf numFmtId="0" fontId="0" fillId="0" borderId="27" xfId="1" applyNumberFormat="1" applyFont="1" applyBorder="1"/>
    <xf numFmtId="0" fontId="1" fillId="0" borderId="26" xfId="1" applyNumberFormat="1" applyFont="1" applyBorder="1" applyAlignment="1">
      <alignment horizontal="center"/>
    </xf>
    <xf numFmtId="0" fontId="1" fillId="0" borderId="27" xfId="1" applyNumberFormat="1" applyFont="1" applyBorder="1" applyAlignment="1">
      <alignment horizontal="center"/>
    </xf>
    <xf numFmtId="0" fontId="1" fillId="0" borderId="28" xfId="1" applyNumberFormat="1" applyFont="1" applyBorder="1" applyAlignment="1">
      <alignment horizontal="center"/>
    </xf>
    <xf numFmtId="49" fontId="1" fillId="0" borderId="24" xfId="0" applyNumberFormat="1" applyFont="1" applyBorder="1" applyAlignment="1"/>
    <xf numFmtId="49" fontId="0" fillId="0" borderId="21" xfId="0" applyNumberFormat="1" applyBorder="1" applyAlignment="1"/>
    <xf numFmtId="49" fontId="1" fillId="0" borderId="8" xfId="0" applyNumberFormat="1" applyFont="1" applyBorder="1" applyAlignment="1"/>
    <xf numFmtId="49" fontId="0" fillId="0" borderId="9" xfId="0" applyNumberFormat="1" applyBorder="1" applyAlignment="1"/>
    <xf numFmtId="49" fontId="1" fillId="0" borderId="25" xfId="0" applyNumberFormat="1" applyFont="1" applyBorder="1" applyAlignment="1"/>
    <xf numFmtId="49" fontId="0" fillId="0" borderId="22" xfId="0" applyNumberFormat="1" applyBorder="1" applyAlignment="1"/>
    <xf numFmtId="49" fontId="0" fillId="0" borderId="15" xfId="0" applyNumberFormat="1" applyBorder="1" applyAlignment="1"/>
    <xf numFmtId="49" fontId="0" fillId="0" borderId="16" xfId="0" applyNumberFormat="1" applyBorder="1" applyAlignment="1"/>
    <xf numFmtId="49" fontId="1" fillId="0" borderId="4" xfId="0" applyNumberFormat="1" applyFont="1" applyBorder="1" applyAlignment="1"/>
    <xf numFmtId="49" fontId="0" fillId="0" borderId="6" xfId="0" applyNumberFormat="1" applyBorder="1" applyAlignment="1"/>
    <xf numFmtId="49" fontId="0" fillId="6" borderId="12" xfId="0" applyNumberFormat="1" applyFill="1" applyBorder="1" applyAlignment="1">
      <alignment wrapText="1"/>
    </xf>
    <xf numFmtId="9" fontId="0" fillId="0" borderId="9" xfId="1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3" xfId="1" applyNumberFormat="1" applyFont="1" applyBorder="1" applyAlignment="1">
      <alignment horizontal="center"/>
    </xf>
    <xf numFmtId="0" fontId="1" fillId="0" borderId="29" xfId="1" applyNumberFormat="1" applyFont="1" applyBorder="1" applyAlignment="1">
      <alignment horizontal="center"/>
    </xf>
    <xf numFmtId="0" fontId="1" fillId="0" borderId="30" xfId="1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0" fontId="0" fillId="7" borderId="3" xfId="1" applyNumberFormat="1" applyFont="1" applyFill="1" applyBorder="1"/>
    <xf numFmtId="0" fontId="0" fillId="7" borderId="29" xfId="1" applyNumberFormat="1" applyFont="1" applyFill="1" applyBorder="1"/>
    <xf numFmtId="0" fontId="0" fillId="7" borderId="29" xfId="1" applyNumberFormat="1" applyFont="1" applyFill="1" applyBorder="1" applyAlignment="1">
      <alignment horizontal="center"/>
    </xf>
    <xf numFmtId="9" fontId="0" fillId="7" borderId="30" xfId="1" applyFont="1" applyFill="1" applyBorder="1" applyAlignment="1">
      <alignment horizontal="center"/>
    </xf>
    <xf numFmtId="0" fontId="0" fillId="7" borderId="8" xfId="1" applyNumberFormat="1" applyFont="1" applyFill="1" applyBorder="1"/>
    <xf numFmtId="0" fontId="0" fillId="7" borderId="0" xfId="1" applyNumberFormat="1" applyFont="1" applyFill="1" applyBorder="1"/>
    <xf numFmtId="0" fontId="0" fillId="7" borderId="0" xfId="1" applyNumberFormat="1" applyFont="1" applyFill="1" applyBorder="1" applyAlignment="1">
      <alignment horizontal="center"/>
    </xf>
    <xf numFmtId="9" fontId="0" fillId="7" borderId="9" xfId="1" applyFont="1" applyFill="1" applyBorder="1" applyAlignment="1">
      <alignment horizontal="center"/>
    </xf>
    <xf numFmtId="0" fontId="0" fillId="7" borderId="8" xfId="0" applyFill="1" applyBorder="1"/>
    <xf numFmtId="0" fontId="0" fillId="7" borderId="0" xfId="0" applyFill="1" applyBorder="1"/>
    <xf numFmtId="0" fontId="0" fillId="7" borderId="0" xfId="0" applyFill="1" applyBorder="1" applyAlignment="1">
      <alignment horizontal="center"/>
    </xf>
    <xf numFmtId="0" fontId="0" fillId="7" borderId="4" xfId="1" applyNumberFormat="1" applyFont="1" applyFill="1" applyBorder="1"/>
    <xf numFmtId="0" fontId="0" fillId="7" borderId="5" xfId="1" applyNumberFormat="1" applyFont="1" applyFill="1" applyBorder="1"/>
    <xf numFmtId="0" fontId="0" fillId="7" borderId="5" xfId="1" applyNumberFormat="1" applyFont="1" applyFill="1" applyBorder="1" applyAlignment="1">
      <alignment horizontal="center"/>
    </xf>
    <xf numFmtId="9" fontId="0" fillId="7" borderId="6" xfId="1" applyFont="1" applyFill="1" applyBorder="1" applyAlignment="1">
      <alignment horizontal="center"/>
    </xf>
    <xf numFmtId="49" fontId="3" fillId="5" borderId="26" xfId="0" applyNumberFormat="1" applyFont="1" applyFill="1" applyBorder="1" applyAlignment="1">
      <alignment horizontal="center"/>
    </xf>
    <xf numFmtId="49" fontId="3" fillId="5" borderId="27" xfId="0" applyNumberFormat="1" applyFont="1" applyFill="1" applyBorder="1" applyAlignment="1">
      <alignment horizontal="center"/>
    </xf>
    <xf numFmtId="49" fontId="3" fillId="5" borderId="28" xfId="0" applyNumberFormat="1" applyFont="1" applyFill="1" applyBorder="1" applyAlignment="1">
      <alignment horizontal="center"/>
    </xf>
    <xf numFmtId="49" fontId="3" fillId="5" borderId="26" xfId="0" applyNumberFormat="1" applyFont="1" applyFill="1" applyBorder="1" applyAlignment="1">
      <alignment horizontal="center" vertical="center" wrapText="1"/>
    </xf>
    <xf numFmtId="49" fontId="4" fillId="5" borderId="27" xfId="0" applyNumberFormat="1" applyFont="1" applyFill="1" applyBorder="1" applyAlignment="1">
      <alignment horizontal="center" vertical="center" wrapText="1"/>
    </xf>
    <xf numFmtId="49" fontId="4" fillId="5" borderId="28" xfId="0" applyNumberFormat="1" applyFont="1" applyFill="1" applyBorder="1" applyAlignment="1">
      <alignment horizontal="center" vertical="center" wrapText="1"/>
    </xf>
    <xf numFmtId="49" fontId="3" fillId="5" borderId="26" xfId="0" applyNumberFormat="1" applyFont="1" applyFill="1" applyBorder="1" applyAlignment="1">
      <alignment horizontal="center" vertical="center"/>
    </xf>
    <xf numFmtId="49" fontId="4" fillId="5" borderId="27" xfId="0" applyNumberFormat="1" applyFont="1" applyFill="1" applyBorder="1" applyAlignment="1">
      <alignment horizontal="center" vertical="center"/>
    </xf>
    <xf numFmtId="49" fontId="4" fillId="5" borderId="28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'ESS by Unit'!$F$20</c:f>
              <c:strCache>
                <c:ptCount val="1"/>
                <c:pt idx="0">
                  <c:v>CCC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7F9-42FC-B5E3-6A250CDDF6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F9-42FC-B5E3-6A250CDDF6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7F9-42FC-B5E3-6A250CDDF6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7F9-42FC-B5E3-6A250CDDF6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7F9-42FC-B5E3-6A250CDDF60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7F9-42FC-B5E3-6A250CDDF60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7F9-42FC-B5E3-6A250CDDF60A}"/>
              </c:ext>
            </c:extLst>
          </c:dPt>
          <c:cat>
            <c:strRef>
              <c:f>'ESS by Unit'!$C$21:$C$27</c:f>
              <c:strCache>
                <c:ptCount val="7"/>
                <c:pt idx="0">
                  <c:v>1 Patterns</c:v>
                </c:pt>
                <c:pt idx="1">
                  <c:v>2 Cause &amp; Effect</c:v>
                </c:pt>
                <c:pt idx="2">
                  <c:v>3 Scale</c:v>
                </c:pt>
                <c:pt idx="3">
                  <c:v>4 Systems &amp; Models</c:v>
                </c:pt>
                <c:pt idx="4">
                  <c:v>5 Energy &amp; Matter</c:v>
                </c:pt>
                <c:pt idx="5">
                  <c:v>6 Structure &amp; Function</c:v>
                </c:pt>
                <c:pt idx="6">
                  <c:v>7 Stability &amp; Change</c:v>
                </c:pt>
              </c:strCache>
            </c:strRef>
          </c:cat>
          <c:val>
            <c:numRef>
              <c:f>'ESS by Unit'!$F$21:$F$27</c:f>
              <c:numCache>
                <c:formatCode>0%</c:formatCode>
                <c:ptCount val="7"/>
                <c:pt idx="0">
                  <c:v>0.18181818181818182</c:v>
                </c:pt>
                <c:pt idx="1">
                  <c:v>9.0909090909090912E-2</c:v>
                </c:pt>
                <c:pt idx="2">
                  <c:v>0.18181818181818182</c:v>
                </c:pt>
                <c:pt idx="3">
                  <c:v>9.0909090909090912E-2</c:v>
                </c:pt>
                <c:pt idx="4">
                  <c:v>0.18181818181818182</c:v>
                </c:pt>
                <c:pt idx="5">
                  <c:v>9.0909090909090912E-2</c:v>
                </c:pt>
                <c:pt idx="6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B-49C1-A77D-BCB1075AA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037088561809632"/>
          <c:y val="0.59403322769301137"/>
          <c:w val="0.74747993457339568"/>
          <c:h val="0.37433947571906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'ESS by Unit'!$F$20</c:f>
              <c:strCache>
                <c:ptCount val="1"/>
                <c:pt idx="0">
                  <c:v>CCC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C8-44E7-B290-D580AB2DDB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C8-44E7-B290-D580AB2DDB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C8-44E7-B290-D580AB2DDB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AC8-44E7-B290-D580AB2DDB4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AC8-44E7-B290-D580AB2DDB4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C8-44E7-B290-D580AB2DDB4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AC8-44E7-B290-D580AB2DDB4B}"/>
              </c:ext>
            </c:extLst>
          </c:dPt>
          <c:cat>
            <c:strRef>
              <c:f>'LS by Unit'!$C$23:$C$29</c:f>
              <c:strCache>
                <c:ptCount val="7"/>
                <c:pt idx="0">
                  <c:v>1 Patterns</c:v>
                </c:pt>
                <c:pt idx="1">
                  <c:v>2 Cause &amp; Effect</c:v>
                </c:pt>
                <c:pt idx="2">
                  <c:v>3 Scale</c:v>
                </c:pt>
                <c:pt idx="3">
                  <c:v>4 Systems &amp; Models</c:v>
                </c:pt>
                <c:pt idx="4">
                  <c:v>5 Energy &amp; Matter</c:v>
                </c:pt>
                <c:pt idx="5">
                  <c:v>6 Structure &amp; Function</c:v>
                </c:pt>
                <c:pt idx="6">
                  <c:v>7 Stability &amp; Change</c:v>
                </c:pt>
              </c:strCache>
            </c:strRef>
          </c:cat>
          <c:val>
            <c:numRef>
              <c:f>'LS by Unit'!$F$23:$F$29</c:f>
              <c:numCache>
                <c:formatCode>0%</c:formatCode>
                <c:ptCount val="7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  <c:pt idx="6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AC8-44E7-B290-D580AB2DD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037088561809632"/>
          <c:y val="0.59403322769301137"/>
          <c:w val="0.74747993457339568"/>
          <c:h val="0.37433947571906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strRef>
              <c:f>'LS by Unit'!$C$12</c:f>
              <c:strCache>
                <c:ptCount val="1"/>
                <c:pt idx="0">
                  <c:v>SEP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29-48E5-9226-B27598A772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29-48E5-9226-B27598A7720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F29-48E5-9226-B27598A7720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F29-48E5-9226-B27598A7720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F29-48E5-9226-B27598A7720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F29-48E5-9226-B27598A7720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F29-48E5-9226-B27598A7720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F29-48E5-9226-B27598A77201}"/>
              </c:ext>
            </c:extLst>
          </c:dPt>
          <c:cat>
            <c:strRef>
              <c:f>'ESS by Unit'!$C$11:$C$18</c:f>
              <c:strCache>
                <c:ptCount val="8"/>
                <c:pt idx="0">
                  <c:v>1 Questions</c:v>
                </c:pt>
                <c:pt idx="1">
                  <c:v>2 Models</c:v>
                </c:pt>
                <c:pt idx="2">
                  <c:v>3 Investigations</c:v>
                </c:pt>
                <c:pt idx="3">
                  <c:v>4 Data</c:v>
                </c:pt>
                <c:pt idx="4">
                  <c:v>5 Math</c:v>
                </c:pt>
                <c:pt idx="5">
                  <c:v>6 Explanations</c:v>
                </c:pt>
                <c:pt idx="6">
                  <c:v>7 Argument</c:v>
                </c:pt>
                <c:pt idx="7">
                  <c:v>8 Information</c:v>
                </c:pt>
              </c:strCache>
            </c:strRef>
          </c:cat>
          <c:val>
            <c:numRef>
              <c:f>'LS by Unit'!$F$13:$F$20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</c:v>
                </c:pt>
                <c:pt idx="5">
                  <c:v>0.33333333333333331</c:v>
                </c:pt>
                <c:pt idx="6">
                  <c:v>0.16666666666666666</c:v>
                </c:pt>
                <c:pt idx="7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F29-48E5-9226-B27598A77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'ESS by Unit'!$D$10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AF29-48E5-9226-B27598A77201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AF29-48E5-9226-B27598A77201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AF29-48E5-9226-B27598A77201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AF29-48E5-9226-B27598A77201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AF29-48E5-9226-B27598A77201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AF29-48E5-9226-B27598A77201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AF29-48E5-9226-B27598A77201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AF29-48E5-9226-B27598A77201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'ESS by Unit'!$C$11:$C$18</c15:sqref>
                        </c15:formulaRef>
                      </c:ext>
                    </c:extLst>
                    <c:strCache>
                      <c:ptCount val="8"/>
                      <c:pt idx="0">
                        <c:v>1 Questions</c:v>
                      </c:pt>
                      <c:pt idx="1">
                        <c:v>2 Models</c:v>
                      </c:pt>
                      <c:pt idx="2">
                        <c:v>3 Investigations</c:v>
                      </c:pt>
                      <c:pt idx="3">
                        <c:v>4 Data</c:v>
                      </c:pt>
                      <c:pt idx="4">
                        <c:v>5 Math</c:v>
                      </c:pt>
                      <c:pt idx="5">
                        <c:v>6 Explanations</c:v>
                      </c:pt>
                      <c:pt idx="6">
                        <c:v>7 Argument</c:v>
                      </c:pt>
                      <c:pt idx="7">
                        <c:v>8 Information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'ESS by Unit'!$D$11:$D$18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1-AF29-48E5-9226-B27598A77201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Unit'!$E$10</c15:sqref>
                        </c15:formulaRef>
                      </c:ext>
                    </c:extLst>
                    <c:strCache>
                      <c:ptCount val="1"/>
                      <c:pt idx="0">
                        <c:v>lessons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AF29-48E5-9226-B27598A77201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AF29-48E5-9226-B27598A77201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AF29-48E5-9226-B27598A77201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AF29-48E5-9226-B27598A77201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AF29-48E5-9226-B27598A77201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AF29-48E5-9226-B27598A77201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AF29-48E5-9226-B27598A77201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AF29-48E5-9226-B27598A77201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Unit'!$C$11:$C$18</c15:sqref>
                        </c15:formulaRef>
                      </c:ext>
                    </c:extLst>
                    <c:strCache>
                      <c:ptCount val="8"/>
                      <c:pt idx="0">
                        <c:v>1 Questions</c:v>
                      </c:pt>
                      <c:pt idx="1">
                        <c:v>2 Models</c:v>
                      </c:pt>
                      <c:pt idx="2">
                        <c:v>3 Investigations</c:v>
                      </c:pt>
                      <c:pt idx="3">
                        <c:v>4 Data</c:v>
                      </c:pt>
                      <c:pt idx="4">
                        <c:v>5 Math</c:v>
                      </c:pt>
                      <c:pt idx="5">
                        <c:v>6 Explanations</c:v>
                      </c:pt>
                      <c:pt idx="6">
                        <c:v>7 Argument</c:v>
                      </c:pt>
                      <c:pt idx="7">
                        <c:v>8 Information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Unit'!$E$11:$E$18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3</c:v>
                      </c:pt>
                      <c:pt idx="2">
                        <c:v>0</c:v>
                      </c:pt>
                      <c:pt idx="3">
                        <c:v>4</c:v>
                      </c:pt>
                      <c:pt idx="4">
                        <c:v>1</c:v>
                      </c:pt>
                      <c:pt idx="5">
                        <c:v>2</c:v>
                      </c:pt>
                      <c:pt idx="6">
                        <c:v>0</c:v>
                      </c:pt>
                      <c:pt idx="7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AF29-48E5-9226-B27598A77201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16914036187954"/>
          <c:y val="0.54051215100703087"/>
          <c:w val="0.7245342949387964"/>
          <c:h val="0.437629907660506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strRef>
              <c:f>'ESS by Unit'!$C$6</c:f>
              <c:strCache>
                <c:ptCount val="1"/>
                <c:pt idx="0">
                  <c:v>DCI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6A-4E9D-95A9-3185C28289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6A-4E9D-95A9-3185C28289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multiLvlStrRef>
              <c:f>'LS by Unit'!$C$7:$F$10</c:f>
              <c:multiLvlStrCache>
                <c:ptCount val="4"/>
                <c:lvl>
                  <c:pt idx="0">
                    <c:v>50%</c:v>
                  </c:pt>
                  <c:pt idx="1">
                    <c:v>17%</c:v>
                  </c:pt>
                  <c:pt idx="2">
                    <c:v>17%</c:v>
                  </c:pt>
                  <c:pt idx="3">
                    <c:v>17%</c:v>
                  </c:pt>
                </c:lvl>
                <c:lvl>
                  <c:pt idx="0">
                    <c:v>3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</c:lvl>
                <c:lvl>
                  <c:pt idx="0">
                    <c:v>LS4.A Common Ancestry</c:v>
                  </c:pt>
                  <c:pt idx="1">
                    <c:v>LS4.B Natural Selection</c:v>
                  </c:pt>
                  <c:pt idx="2">
                    <c:v>LS4.C Adaptation</c:v>
                  </c:pt>
                  <c:pt idx="3">
                    <c:v>LS4.D Biodiversity</c:v>
                  </c:pt>
                </c:lvl>
              </c:multiLvlStrCache>
            </c:multiLvlStrRef>
          </c:cat>
          <c:val>
            <c:numRef>
              <c:f>'LS by Unit'!$E$7:$E$10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6A-4E9D-95A9-3185C282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'ESS by Unit'!$D$6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6-736A-4E9D-95A9-3185C282895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8-736A-4E9D-95A9-3185C2828957}"/>
                    </c:ext>
                  </c:extLst>
                </c:dPt>
                <c:cat>
                  <c:multiLvlStrRef>
                    <c:extLst>
                      <c:ext uri="{02D57815-91ED-43cb-92C2-25804820EDAC}">
                        <c15:formulaRef>
                          <c15:sqref>'LS by Unit'!$C$7:$F$10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50%</c:v>
                        </c:pt>
                        <c:pt idx="1">
                          <c:v>17%</c:v>
                        </c:pt>
                        <c:pt idx="2">
                          <c:v>17%</c:v>
                        </c:pt>
                        <c:pt idx="3">
                          <c:v>17%</c:v>
                        </c:pt>
                      </c:lvl>
                      <c:lvl>
                        <c:pt idx="0">
                          <c:v>3</c:v>
                        </c:pt>
                        <c:pt idx="1">
                          <c:v>1</c:v>
                        </c:pt>
                        <c:pt idx="2">
                          <c:v>1</c:v>
                        </c:pt>
                        <c:pt idx="3">
                          <c:v>1</c:v>
                        </c:pt>
                      </c:lvl>
                      <c:lvl>
                        <c:pt idx="0">
                          <c:v>LS4.A Common Ancestry</c:v>
                        </c:pt>
                        <c:pt idx="1">
                          <c:v>LS4.B Natural Selection</c:v>
                        </c:pt>
                        <c:pt idx="2">
                          <c:v>LS4.C Adaptation</c:v>
                        </c:pt>
                        <c:pt idx="3">
                          <c:v>LS4.D Biodiversity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'ESS by Unit'!$D$7:$D$8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736A-4E9D-95A9-3185C2828957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Unit'!$E$6</c15:sqref>
                        </c15:formulaRef>
                      </c:ext>
                    </c:extLst>
                    <c:strCache>
                      <c:ptCount val="1"/>
                      <c:pt idx="0">
                        <c:v>lessons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736A-4E9D-95A9-3185C282895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736A-4E9D-95A9-3185C2828957}"/>
                    </c:ext>
                  </c:extLst>
                </c:dPt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'LS by Unit'!$C$7:$F$10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50%</c:v>
                        </c:pt>
                        <c:pt idx="1">
                          <c:v>17%</c:v>
                        </c:pt>
                        <c:pt idx="2">
                          <c:v>17%</c:v>
                        </c:pt>
                        <c:pt idx="3">
                          <c:v>17%</c:v>
                        </c:pt>
                      </c:lvl>
                      <c:lvl>
                        <c:pt idx="0">
                          <c:v>3</c:v>
                        </c:pt>
                        <c:pt idx="1">
                          <c:v>1</c:v>
                        </c:pt>
                        <c:pt idx="2">
                          <c:v>1</c:v>
                        </c:pt>
                        <c:pt idx="3">
                          <c:v>1</c:v>
                        </c:pt>
                      </c:lvl>
                      <c:lvl>
                        <c:pt idx="0">
                          <c:v>LS4.A Common Ancestry</c:v>
                        </c:pt>
                        <c:pt idx="1">
                          <c:v>LS4.B Natural Selection</c:v>
                        </c:pt>
                        <c:pt idx="2">
                          <c:v>LS4.C Adaptation</c:v>
                        </c:pt>
                        <c:pt idx="3">
                          <c:v>LS4.D Biodiversity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Unit'!$E$7:$E$8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10</c:v>
                      </c:pt>
                      <c:pt idx="1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736A-4E9D-95A9-3185C2828957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366645624993076E-2"/>
          <c:y val="0.70002392793006152"/>
          <c:w val="0.84720145741276009"/>
          <c:h val="0.260109920470467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'ESS by Unit'!$F$20</c:f>
              <c:strCache>
                <c:ptCount val="1"/>
                <c:pt idx="0">
                  <c:v>CCC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0D-4325-B290-FB6D341FC6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0D-4325-B290-FB6D341FC6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30D-4325-B290-FB6D341FC6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30D-4325-B290-FB6D341FC6E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30D-4325-B290-FB6D341FC6E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30D-4325-B290-FB6D341FC6E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30D-4325-B290-FB6D341FC6E3}"/>
              </c:ext>
            </c:extLst>
          </c:dPt>
          <c:cat>
            <c:strRef>
              <c:f>'ESS by Unit'!$C$21:$C$27</c:f>
              <c:strCache>
                <c:ptCount val="7"/>
                <c:pt idx="0">
                  <c:v>1 Patterns</c:v>
                </c:pt>
                <c:pt idx="1">
                  <c:v>2 Cause &amp; Effect</c:v>
                </c:pt>
                <c:pt idx="2">
                  <c:v>3 Scale</c:v>
                </c:pt>
                <c:pt idx="3">
                  <c:v>4 Systems &amp; Models</c:v>
                </c:pt>
                <c:pt idx="4">
                  <c:v>5 Energy &amp; Matter</c:v>
                </c:pt>
                <c:pt idx="5">
                  <c:v>6 Structure &amp; Function</c:v>
                </c:pt>
                <c:pt idx="6">
                  <c:v>7 Stability &amp; Change</c:v>
                </c:pt>
              </c:strCache>
            </c:strRef>
          </c:cat>
          <c:val>
            <c:numRef>
              <c:f>'ESS by Unit'!$F$50:$F$56</c:f>
              <c:numCache>
                <c:formatCode>0%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6.6666666666666666E-2</c:v>
                </c:pt>
                <c:pt idx="3">
                  <c:v>0.26666666666666666</c:v>
                </c:pt>
                <c:pt idx="4">
                  <c:v>6.6666666666666666E-2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30D-4325-B290-FB6D341FC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037088561809632"/>
          <c:y val="0.59403322769301137"/>
          <c:w val="0.74747993457339568"/>
          <c:h val="0.37433947571906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strRef>
              <c:f>'ESS by Unit'!$C$10</c:f>
              <c:strCache>
                <c:ptCount val="1"/>
                <c:pt idx="0">
                  <c:v>SEP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A1-42FF-93BC-F5250799DC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A1-42FF-93BC-F5250799DC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AA1-42FF-93BC-F5250799DC1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AA1-42FF-93BC-F5250799DC1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AA1-42FF-93BC-F5250799DC1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AA1-42FF-93BC-F5250799DC1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AA1-42FF-93BC-F5250799DC1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AA1-42FF-93BC-F5250799DC1A}"/>
              </c:ext>
            </c:extLst>
          </c:dPt>
          <c:cat>
            <c:strRef>
              <c:f>'ESS by Unit'!$C$11:$C$18</c:f>
              <c:strCache>
                <c:ptCount val="8"/>
                <c:pt idx="0">
                  <c:v>1 Questions</c:v>
                </c:pt>
                <c:pt idx="1">
                  <c:v>2 Models</c:v>
                </c:pt>
                <c:pt idx="2">
                  <c:v>3 Investigations</c:v>
                </c:pt>
                <c:pt idx="3">
                  <c:v>4 Data</c:v>
                </c:pt>
                <c:pt idx="4">
                  <c:v>5 Math</c:v>
                </c:pt>
                <c:pt idx="5">
                  <c:v>6 Explanations</c:v>
                </c:pt>
                <c:pt idx="6">
                  <c:v>7 Argument</c:v>
                </c:pt>
                <c:pt idx="7">
                  <c:v>8 Information</c:v>
                </c:pt>
              </c:strCache>
            </c:strRef>
          </c:cat>
          <c:val>
            <c:numRef>
              <c:f>'ESS by Unit'!$F$40:$F$47</c:f>
              <c:numCache>
                <c:formatCode>0%</c:formatCode>
                <c:ptCount val="8"/>
                <c:pt idx="0">
                  <c:v>6.6666666666666666E-2</c:v>
                </c:pt>
                <c:pt idx="1">
                  <c:v>0.33333333333333331</c:v>
                </c:pt>
                <c:pt idx="2">
                  <c:v>6.6666666666666666E-2</c:v>
                </c:pt>
                <c:pt idx="3">
                  <c:v>0.2</c:v>
                </c:pt>
                <c:pt idx="4">
                  <c:v>0</c:v>
                </c:pt>
                <c:pt idx="5">
                  <c:v>6.6666666666666666E-2</c:v>
                </c:pt>
                <c:pt idx="6">
                  <c:v>0.13333333333333333</c:v>
                </c:pt>
                <c:pt idx="7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AA1-42FF-93BC-F5250799D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'ESS by Unit'!$D$10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1AA1-42FF-93BC-F5250799DC1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1AA1-42FF-93BC-F5250799DC1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1AA1-42FF-93BC-F5250799DC1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1AA1-42FF-93BC-F5250799DC1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1AA1-42FF-93BC-F5250799DC1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1AA1-42FF-93BC-F5250799DC1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1AA1-42FF-93BC-F5250799DC1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1AA1-42FF-93BC-F5250799DC1A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'ESS by Unit'!$C$11:$C$18</c15:sqref>
                        </c15:formulaRef>
                      </c:ext>
                    </c:extLst>
                    <c:strCache>
                      <c:ptCount val="8"/>
                      <c:pt idx="0">
                        <c:v>1 Questions</c:v>
                      </c:pt>
                      <c:pt idx="1">
                        <c:v>2 Models</c:v>
                      </c:pt>
                      <c:pt idx="2">
                        <c:v>3 Investigations</c:v>
                      </c:pt>
                      <c:pt idx="3">
                        <c:v>4 Data</c:v>
                      </c:pt>
                      <c:pt idx="4">
                        <c:v>5 Math</c:v>
                      </c:pt>
                      <c:pt idx="5">
                        <c:v>6 Explanations</c:v>
                      </c:pt>
                      <c:pt idx="6">
                        <c:v>7 Argument</c:v>
                      </c:pt>
                      <c:pt idx="7">
                        <c:v>8 Information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'ESS by Unit'!$D$11:$D$18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1-1AA1-42FF-93BC-F5250799DC1A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Unit'!$E$10</c15:sqref>
                        </c15:formulaRef>
                      </c:ext>
                    </c:extLst>
                    <c:strCache>
                      <c:ptCount val="1"/>
                      <c:pt idx="0">
                        <c:v>lessons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1AA1-42FF-93BC-F5250799DC1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1AA1-42FF-93BC-F5250799DC1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1AA1-42FF-93BC-F5250799DC1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1AA1-42FF-93BC-F5250799DC1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1AA1-42FF-93BC-F5250799DC1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1AA1-42FF-93BC-F5250799DC1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1AA1-42FF-93BC-F5250799DC1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1AA1-42FF-93BC-F5250799DC1A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Unit'!$C$11:$C$18</c15:sqref>
                        </c15:formulaRef>
                      </c:ext>
                    </c:extLst>
                    <c:strCache>
                      <c:ptCount val="8"/>
                      <c:pt idx="0">
                        <c:v>1 Questions</c:v>
                      </c:pt>
                      <c:pt idx="1">
                        <c:v>2 Models</c:v>
                      </c:pt>
                      <c:pt idx="2">
                        <c:v>3 Investigations</c:v>
                      </c:pt>
                      <c:pt idx="3">
                        <c:v>4 Data</c:v>
                      </c:pt>
                      <c:pt idx="4">
                        <c:v>5 Math</c:v>
                      </c:pt>
                      <c:pt idx="5">
                        <c:v>6 Explanations</c:v>
                      </c:pt>
                      <c:pt idx="6">
                        <c:v>7 Argument</c:v>
                      </c:pt>
                      <c:pt idx="7">
                        <c:v>8 Information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Unit'!$E$40:$E$47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1</c:v>
                      </c:pt>
                      <c:pt idx="1">
                        <c:v>5</c:v>
                      </c:pt>
                      <c:pt idx="2">
                        <c:v>1</c:v>
                      </c:pt>
                      <c:pt idx="3">
                        <c:v>3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2</c:v>
                      </c:pt>
                      <c:pt idx="7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1AA1-42FF-93BC-F5250799DC1A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16914036187954"/>
          <c:y val="0.54051215100703087"/>
          <c:w val="0.7245342949387964"/>
          <c:h val="0.437629907660506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strRef>
              <c:f>'ESS by Unit'!$C$35</c:f>
              <c:strCache>
                <c:ptCount val="1"/>
                <c:pt idx="0">
                  <c:v>DCI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15D-40AA-AB4C-D038CEA5F1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15D-40AA-AB4C-D038CEA5F153}"/>
              </c:ext>
            </c:extLst>
          </c:dPt>
          <c:cat>
            <c:strRef>
              <c:f>'ESS by Unit'!$C$36:$C$37</c:f>
              <c:strCache>
                <c:ptCount val="2"/>
                <c:pt idx="0">
                  <c:v>ESS1.B Earth &amp; Solar System</c:v>
                </c:pt>
                <c:pt idx="1">
                  <c:v>ETS1.B Developing Solutions</c:v>
                </c:pt>
              </c:strCache>
            </c:strRef>
          </c:cat>
          <c:val>
            <c:numRef>
              <c:f>'ESS by Unit'!$F$36:$F$37</c:f>
              <c:numCache>
                <c:formatCode>0%</c:formatCode>
                <c:ptCount val="2"/>
                <c:pt idx="0">
                  <c:v>0.8666666666666667</c:v>
                </c:pt>
                <c:pt idx="1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5D-40AA-AB4C-D038CEA5F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'ESS by Unit'!$D$6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6-215D-40AA-AB4C-D038CEA5F15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8-215D-40AA-AB4C-D038CEA5F153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'ESS by Unit'!$C$36:$C$37</c15:sqref>
                        </c15:formulaRef>
                      </c:ext>
                    </c:extLst>
                    <c:strCache>
                      <c:ptCount val="2"/>
                      <c:pt idx="0">
                        <c:v>ESS1.B Earth &amp; Solar System</c:v>
                      </c:pt>
                      <c:pt idx="1">
                        <c:v>ETS1.B Developing Solutions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'ESS by Unit'!$D$7:$D$8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215D-40AA-AB4C-D038CEA5F153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Unit'!$E$6</c15:sqref>
                        </c15:formulaRef>
                      </c:ext>
                    </c:extLst>
                    <c:strCache>
                      <c:ptCount val="1"/>
                      <c:pt idx="0">
                        <c:v>lessons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215D-40AA-AB4C-D038CEA5F15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215D-40AA-AB4C-D038CEA5F153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Unit'!$C$36:$C$37</c15:sqref>
                        </c15:formulaRef>
                      </c:ext>
                    </c:extLst>
                    <c:strCache>
                      <c:ptCount val="2"/>
                      <c:pt idx="0">
                        <c:v>ESS1.B Earth &amp; Solar System</c:v>
                      </c:pt>
                      <c:pt idx="1">
                        <c:v>ETS1.B Developing Solutions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Unit'!$E$7:$E$8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10</c:v>
                      </c:pt>
                      <c:pt idx="1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15D-40AA-AB4C-D038CEA5F153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366645624993076E-2"/>
          <c:y val="0.75954779090113744"/>
          <c:w val="0.84720145741276009"/>
          <c:h val="0.186812108197219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'ESS by Unit'!$F$20</c:f>
              <c:strCache>
                <c:ptCount val="1"/>
                <c:pt idx="0">
                  <c:v>CCC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07-414E-BC02-CA252BB20F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07-414E-BC02-CA252BB20F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07-414E-BC02-CA252BB20F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07-414E-BC02-CA252BB20F0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07-414E-BC02-CA252BB20F0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407-414E-BC02-CA252BB20F0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407-414E-BC02-CA252BB20F00}"/>
              </c:ext>
            </c:extLst>
          </c:dPt>
          <c:cat>
            <c:strRef>
              <c:f>'ESS by Unit'!$C$21:$C$27</c:f>
              <c:strCache>
                <c:ptCount val="7"/>
                <c:pt idx="0">
                  <c:v>1 Patterns</c:v>
                </c:pt>
                <c:pt idx="1">
                  <c:v>2 Cause &amp; Effect</c:v>
                </c:pt>
                <c:pt idx="2">
                  <c:v>3 Scale</c:v>
                </c:pt>
                <c:pt idx="3">
                  <c:v>4 Systems &amp; Models</c:v>
                </c:pt>
                <c:pt idx="4">
                  <c:v>5 Energy &amp; Matter</c:v>
                </c:pt>
                <c:pt idx="5">
                  <c:v>6 Structure &amp; Function</c:v>
                </c:pt>
                <c:pt idx="6">
                  <c:v>7 Stability &amp; Change</c:v>
                </c:pt>
              </c:strCache>
            </c:strRef>
          </c:cat>
          <c:val>
            <c:numRef>
              <c:f>'ESS by Unit'!$F$79:$F$85</c:f>
              <c:numCache>
                <c:formatCode>0%</c:formatCode>
                <c:ptCount val="7"/>
                <c:pt idx="0">
                  <c:v>8.3333333333333329E-2</c:v>
                </c:pt>
                <c:pt idx="1">
                  <c:v>0.33333333333333331</c:v>
                </c:pt>
                <c:pt idx="2">
                  <c:v>0</c:v>
                </c:pt>
                <c:pt idx="3">
                  <c:v>0.25</c:v>
                </c:pt>
                <c:pt idx="4">
                  <c:v>0.25</c:v>
                </c:pt>
                <c:pt idx="5">
                  <c:v>0</c:v>
                </c:pt>
                <c:pt idx="6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407-414E-BC02-CA252BB20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037088561809632"/>
          <c:y val="0.59403322769301137"/>
          <c:w val="0.74747993457339568"/>
          <c:h val="0.37433947571906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strRef>
              <c:f>'ESS by Unit'!$C$10</c:f>
              <c:strCache>
                <c:ptCount val="1"/>
                <c:pt idx="0">
                  <c:v>SEP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1C-44EF-A675-9079B925AA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1C-44EF-A675-9079B925AA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1C-44EF-A675-9079B925AA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1C-44EF-A675-9079B925AA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1C-44EF-A675-9079B925AAF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41C-44EF-A675-9079B925AAF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41C-44EF-A675-9079B925AAF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41C-44EF-A675-9079B925AAFE}"/>
              </c:ext>
            </c:extLst>
          </c:dPt>
          <c:cat>
            <c:strRef>
              <c:f>'ESS by Unit'!$C$11:$C$18</c:f>
              <c:strCache>
                <c:ptCount val="8"/>
                <c:pt idx="0">
                  <c:v>1 Questions</c:v>
                </c:pt>
                <c:pt idx="1">
                  <c:v>2 Models</c:v>
                </c:pt>
                <c:pt idx="2">
                  <c:v>3 Investigations</c:v>
                </c:pt>
                <c:pt idx="3">
                  <c:v>4 Data</c:v>
                </c:pt>
                <c:pt idx="4">
                  <c:v>5 Math</c:v>
                </c:pt>
                <c:pt idx="5">
                  <c:v>6 Explanations</c:v>
                </c:pt>
                <c:pt idx="6">
                  <c:v>7 Argument</c:v>
                </c:pt>
                <c:pt idx="7">
                  <c:v>8 Information</c:v>
                </c:pt>
              </c:strCache>
            </c:strRef>
          </c:cat>
          <c:val>
            <c:numRef>
              <c:f>'ESS by Unit'!$F$69:$F$76</c:f>
              <c:numCache>
                <c:formatCode>0%</c:formatCode>
                <c:ptCount val="8"/>
                <c:pt idx="0">
                  <c:v>0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</c:v>
                </c:pt>
                <c:pt idx="5">
                  <c:v>8.3333333333333329E-2</c:v>
                </c:pt>
                <c:pt idx="6">
                  <c:v>0.16666666666666666</c:v>
                </c:pt>
                <c:pt idx="7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41C-44EF-A675-9079B925A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'ESS by Unit'!$D$10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641C-44EF-A675-9079B925AAF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641C-44EF-A675-9079B925AAF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641C-44EF-A675-9079B925AAF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641C-44EF-A675-9079B925AAF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641C-44EF-A675-9079B925AAF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641C-44EF-A675-9079B925AAF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641C-44EF-A675-9079B925AAF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641C-44EF-A675-9079B925AAFE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'ESS by Unit'!$C$11:$C$18</c15:sqref>
                        </c15:formulaRef>
                      </c:ext>
                    </c:extLst>
                    <c:strCache>
                      <c:ptCount val="8"/>
                      <c:pt idx="0">
                        <c:v>1 Questions</c:v>
                      </c:pt>
                      <c:pt idx="1">
                        <c:v>2 Models</c:v>
                      </c:pt>
                      <c:pt idx="2">
                        <c:v>3 Investigations</c:v>
                      </c:pt>
                      <c:pt idx="3">
                        <c:v>4 Data</c:v>
                      </c:pt>
                      <c:pt idx="4">
                        <c:v>5 Math</c:v>
                      </c:pt>
                      <c:pt idx="5">
                        <c:v>6 Explanations</c:v>
                      </c:pt>
                      <c:pt idx="6">
                        <c:v>7 Argument</c:v>
                      </c:pt>
                      <c:pt idx="7">
                        <c:v>8 Information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'ESS by Unit'!$D$11:$D$18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1-641C-44EF-A675-9079B925AAFE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Unit'!$E$10</c15:sqref>
                        </c15:formulaRef>
                      </c:ext>
                    </c:extLst>
                    <c:strCache>
                      <c:ptCount val="1"/>
                      <c:pt idx="0">
                        <c:v>lessons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641C-44EF-A675-9079B925AAF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641C-44EF-A675-9079B925AAF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641C-44EF-A675-9079B925AAF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641C-44EF-A675-9079B925AAF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641C-44EF-A675-9079B925AAF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641C-44EF-A675-9079B925AAF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641C-44EF-A675-9079B925AAF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641C-44EF-A675-9079B925AAF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Unit'!$C$11:$C$18</c15:sqref>
                        </c15:formulaRef>
                      </c:ext>
                    </c:extLst>
                    <c:strCache>
                      <c:ptCount val="8"/>
                      <c:pt idx="0">
                        <c:v>1 Questions</c:v>
                      </c:pt>
                      <c:pt idx="1">
                        <c:v>2 Models</c:v>
                      </c:pt>
                      <c:pt idx="2">
                        <c:v>3 Investigations</c:v>
                      </c:pt>
                      <c:pt idx="3">
                        <c:v>4 Data</c:v>
                      </c:pt>
                      <c:pt idx="4">
                        <c:v>5 Math</c:v>
                      </c:pt>
                      <c:pt idx="5">
                        <c:v>6 Explanations</c:v>
                      </c:pt>
                      <c:pt idx="6">
                        <c:v>7 Argument</c:v>
                      </c:pt>
                      <c:pt idx="7">
                        <c:v>8 Information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Unit'!$E$40:$E$47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1</c:v>
                      </c:pt>
                      <c:pt idx="1">
                        <c:v>5</c:v>
                      </c:pt>
                      <c:pt idx="2">
                        <c:v>1</c:v>
                      </c:pt>
                      <c:pt idx="3">
                        <c:v>3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2</c:v>
                      </c:pt>
                      <c:pt idx="7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641C-44EF-A675-9079B925AAFE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16914036187954"/>
          <c:y val="0.54051215100703087"/>
          <c:w val="0.7245342949387964"/>
          <c:h val="0.437629907660506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strRef>
              <c:f>'ESS by Unit'!$C$35</c:f>
              <c:strCache>
                <c:ptCount val="1"/>
                <c:pt idx="0">
                  <c:v>DCI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7-4ADD-A5DA-4365119686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7-4ADD-A5DA-4365119686CF}"/>
              </c:ext>
            </c:extLst>
          </c:dPt>
          <c:cat>
            <c:strRef>
              <c:f>'ESS by Unit'!$C$65:$C$66</c:f>
              <c:strCache>
                <c:ptCount val="2"/>
                <c:pt idx="0">
                  <c:v>ESS2.C Earth's Water</c:v>
                </c:pt>
                <c:pt idx="1">
                  <c:v>ESS2.D Weather &amp; Climate</c:v>
                </c:pt>
              </c:strCache>
            </c:strRef>
          </c:cat>
          <c:val>
            <c:numRef>
              <c:f>'ESS by Unit'!$F$65:$F$66</c:f>
              <c:numCache>
                <c:formatCode>0%</c:formatCode>
                <c:ptCount val="2"/>
                <c:pt idx="0">
                  <c:v>0.25</c:v>
                </c:pt>
                <c:pt idx="1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07-4ADD-A5DA-436511968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'ESS by Unit'!$D$6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6-6107-4ADD-A5DA-4365119686C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8-6107-4ADD-A5DA-4365119686CF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'ESS by Unit'!$C$65:$C$66</c15:sqref>
                        </c15:formulaRef>
                      </c:ext>
                    </c:extLst>
                    <c:strCache>
                      <c:ptCount val="2"/>
                      <c:pt idx="0">
                        <c:v>ESS2.C Earth's Water</c:v>
                      </c:pt>
                      <c:pt idx="1">
                        <c:v>ESS2.D Weather &amp; Climate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'ESS by Unit'!$D$7:$D$8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6107-4ADD-A5DA-4365119686CF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Unit'!$E$6</c15:sqref>
                        </c15:formulaRef>
                      </c:ext>
                    </c:extLst>
                    <c:strCache>
                      <c:ptCount val="1"/>
                      <c:pt idx="0">
                        <c:v>lessons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6107-4ADD-A5DA-4365119686C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6107-4ADD-A5DA-4365119686CF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Unit'!$C$65:$C$66</c15:sqref>
                        </c15:formulaRef>
                      </c:ext>
                    </c:extLst>
                    <c:strCache>
                      <c:ptCount val="2"/>
                      <c:pt idx="0">
                        <c:v>ESS2.C Earth's Water</c:v>
                      </c:pt>
                      <c:pt idx="1">
                        <c:v>ESS2.D Weather &amp; Climate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Unit'!$E$7:$E$8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10</c:v>
                      </c:pt>
                      <c:pt idx="1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107-4ADD-A5DA-4365119686CF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366645624993076E-2"/>
          <c:y val="0.75954779090113744"/>
          <c:w val="0.84720145741276009"/>
          <c:h val="0.186812108197219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'ESS by Unit'!$F$20</c:f>
              <c:strCache>
                <c:ptCount val="1"/>
                <c:pt idx="0">
                  <c:v>CCC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40-4E55-B999-11356ACE93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40-4E55-B999-11356ACE93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40-4E55-B999-11356ACE93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40-4E55-B999-11356ACE931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140-4E55-B999-11356ACE931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140-4E55-B999-11356ACE931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140-4E55-B999-11356ACE9313}"/>
              </c:ext>
            </c:extLst>
          </c:dPt>
          <c:cat>
            <c:strRef>
              <c:f>'ESS by Unit'!$C$21:$C$27</c:f>
              <c:strCache>
                <c:ptCount val="7"/>
                <c:pt idx="0">
                  <c:v>1 Patterns</c:v>
                </c:pt>
                <c:pt idx="1">
                  <c:v>2 Cause &amp; Effect</c:v>
                </c:pt>
                <c:pt idx="2">
                  <c:v>3 Scale</c:v>
                </c:pt>
                <c:pt idx="3">
                  <c:v>4 Systems &amp; Models</c:v>
                </c:pt>
                <c:pt idx="4">
                  <c:v>5 Energy &amp; Matter</c:v>
                </c:pt>
                <c:pt idx="5">
                  <c:v>6 Structure &amp; Function</c:v>
                </c:pt>
                <c:pt idx="6">
                  <c:v>7 Stability &amp; Change</c:v>
                </c:pt>
              </c:strCache>
            </c:strRef>
          </c:cat>
          <c:val>
            <c:numRef>
              <c:f>'ESS by Unit'!$F$21:$F$27</c:f>
              <c:numCache>
                <c:formatCode>0%</c:formatCode>
                <c:ptCount val="7"/>
                <c:pt idx="0">
                  <c:v>0.18181818181818182</c:v>
                </c:pt>
                <c:pt idx="1">
                  <c:v>9.0909090909090912E-2</c:v>
                </c:pt>
                <c:pt idx="2">
                  <c:v>0.18181818181818182</c:v>
                </c:pt>
                <c:pt idx="3">
                  <c:v>9.0909090909090912E-2</c:v>
                </c:pt>
                <c:pt idx="4">
                  <c:v>0.18181818181818182</c:v>
                </c:pt>
                <c:pt idx="5">
                  <c:v>9.0909090909090912E-2</c:v>
                </c:pt>
                <c:pt idx="6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140-4E55-B999-11356ACE9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037088561809632"/>
          <c:y val="0.59403322769301137"/>
          <c:w val="0.74747993457339568"/>
          <c:h val="0.37433947571906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strRef>
              <c:f>'ESS by Unit'!$C$10</c:f>
              <c:strCache>
                <c:ptCount val="1"/>
                <c:pt idx="0">
                  <c:v>SEP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38-415C-8303-1F0A6B2D9A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38-415C-8303-1F0A6B2D9A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38-415C-8303-1F0A6B2D9A7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B38-415C-8303-1F0A6B2D9A7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B38-415C-8303-1F0A6B2D9A7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B38-415C-8303-1F0A6B2D9A7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B38-415C-8303-1F0A6B2D9A7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B38-415C-8303-1F0A6B2D9A7A}"/>
              </c:ext>
            </c:extLst>
          </c:dPt>
          <c:cat>
            <c:strRef>
              <c:f>'ESS by Unit'!$C$11:$C$18</c:f>
              <c:strCache>
                <c:ptCount val="8"/>
                <c:pt idx="0">
                  <c:v>1 Questions</c:v>
                </c:pt>
                <c:pt idx="1">
                  <c:v>2 Models</c:v>
                </c:pt>
                <c:pt idx="2">
                  <c:v>3 Investigations</c:v>
                </c:pt>
                <c:pt idx="3">
                  <c:v>4 Data</c:v>
                </c:pt>
                <c:pt idx="4">
                  <c:v>5 Math</c:v>
                </c:pt>
                <c:pt idx="5">
                  <c:v>6 Explanations</c:v>
                </c:pt>
                <c:pt idx="6">
                  <c:v>7 Argument</c:v>
                </c:pt>
                <c:pt idx="7">
                  <c:v>8 Information</c:v>
                </c:pt>
              </c:strCache>
            </c:strRef>
          </c:cat>
          <c:val>
            <c:numRef>
              <c:f>'ESS by Unit'!$F$11:$F$18</c:f>
              <c:numCache>
                <c:formatCode>0%</c:formatCode>
                <c:ptCount val="8"/>
                <c:pt idx="0">
                  <c:v>0</c:v>
                </c:pt>
                <c:pt idx="1">
                  <c:v>0.27272727272727271</c:v>
                </c:pt>
                <c:pt idx="2">
                  <c:v>0</c:v>
                </c:pt>
                <c:pt idx="3">
                  <c:v>0.36363636363636365</c:v>
                </c:pt>
                <c:pt idx="4">
                  <c:v>9.0909090909090912E-2</c:v>
                </c:pt>
                <c:pt idx="5">
                  <c:v>0.18181818181818182</c:v>
                </c:pt>
                <c:pt idx="6">
                  <c:v>0</c:v>
                </c:pt>
                <c:pt idx="7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8-41B0-87BE-421923435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'ESS by Unit'!$D$10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1-5B38-415C-8303-1F0A6B2D9A7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3-5B38-415C-8303-1F0A6B2D9A7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5-5B38-415C-8303-1F0A6B2D9A7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7-5B38-415C-8303-1F0A6B2D9A7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9-5B38-415C-8303-1F0A6B2D9A7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B-5B38-415C-8303-1F0A6B2D9A7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5B38-415C-8303-1F0A6B2D9A7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F-5B38-415C-8303-1F0A6B2D9A7A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'ESS by Unit'!$C$11:$C$18</c15:sqref>
                        </c15:formulaRef>
                      </c:ext>
                    </c:extLst>
                    <c:strCache>
                      <c:ptCount val="8"/>
                      <c:pt idx="0">
                        <c:v>1 Questions</c:v>
                      </c:pt>
                      <c:pt idx="1">
                        <c:v>2 Models</c:v>
                      </c:pt>
                      <c:pt idx="2">
                        <c:v>3 Investigations</c:v>
                      </c:pt>
                      <c:pt idx="3">
                        <c:v>4 Data</c:v>
                      </c:pt>
                      <c:pt idx="4">
                        <c:v>5 Math</c:v>
                      </c:pt>
                      <c:pt idx="5">
                        <c:v>6 Explanations</c:v>
                      </c:pt>
                      <c:pt idx="6">
                        <c:v>7 Argument</c:v>
                      </c:pt>
                      <c:pt idx="7">
                        <c:v>8 Information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'ESS by Unit'!$D$11:$D$18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918-41B0-87BE-421923435597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Unit'!$E$10</c15:sqref>
                        </c15:formulaRef>
                      </c:ext>
                    </c:extLst>
                    <c:strCache>
                      <c:ptCount val="1"/>
                      <c:pt idx="0">
                        <c:v>lessons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5B38-415C-8303-1F0A6B2D9A7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5B38-415C-8303-1F0A6B2D9A7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5B38-415C-8303-1F0A6B2D9A7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5B38-415C-8303-1F0A6B2D9A7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5B38-415C-8303-1F0A6B2D9A7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5B38-415C-8303-1F0A6B2D9A7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5B38-415C-8303-1F0A6B2D9A7A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5B38-415C-8303-1F0A6B2D9A7A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Unit'!$C$11:$C$18</c15:sqref>
                        </c15:formulaRef>
                      </c:ext>
                    </c:extLst>
                    <c:strCache>
                      <c:ptCount val="8"/>
                      <c:pt idx="0">
                        <c:v>1 Questions</c:v>
                      </c:pt>
                      <c:pt idx="1">
                        <c:v>2 Models</c:v>
                      </c:pt>
                      <c:pt idx="2">
                        <c:v>3 Investigations</c:v>
                      </c:pt>
                      <c:pt idx="3">
                        <c:v>4 Data</c:v>
                      </c:pt>
                      <c:pt idx="4">
                        <c:v>5 Math</c:v>
                      </c:pt>
                      <c:pt idx="5">
                        <c:v>6 Explanations</c:v>
                      </c:pt>
                      <c:pt idx="6">
                        <c:v>7 Argument</c:v>
                      </c:pt>
                      <c:pt idx="7">
                        <c:v>8 Information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Unit'!$E$11:$E$18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3</c:v>
                      </c:pt>
                      <c:pt idx="2">
                        <c:v>0</c:v>
                      </c:pt>
                      <c:pt idx="3">
                        <c:v>4</c:v>
                      </c:pt>
                      <c:pt idx="4">
                        <c:v>1</c:v>
                      </c:pt>
                      <c:pt idx="5">
                        <c:v>2</c:v>
                      </c:pt>
                      <c:pt idx="6">
                        <c:v>0</c:v>
                      </c:pt>
                      <c:pt idx="7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918-41B0-87BE-421923435597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16914036187954"/>
          <c:y val="0.54051215100703087"/>
          <c:w val="0.7245342949387964"/>
          <c:h val="0.437629907660506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strRef>
              <c:f>'ESS Course'!$L$4</c:f>
              <c:strCache>
                <c:ptCount val="1"/>
                <c:pt idx="0">
                  <c:v>SEP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55-43A7-9A9D-F25CBF736A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55-43A7-9A9D-F25CBF736AA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55-43A7-9A9D-F25CBF736AA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55-43A7-9A9D-F25CBF736AA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555-43A7-9A9D-F25CBF736AA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555-43A7-9A9D-F25CBF736A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555-43A7-9A9D-F25CBF736AA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555-43A7-9A9D-F25CBF736AAD}"/>
              </c:ext>
            </c:extLst>
          </c:dPt>
          <c:cat>
            <c:strRef>
              <c:f>'ESS by Unit'!$C$11:$C$18</c:f>
              <c:strCache>
                <c:ptCount val="8"/>
                <c:pt idx="0">
                  <c:v>1 Questions</c:v>
                </c:pt>
                <c:pt idx="1">
                  <c:v>2 Models</c:v>
                </c:pt>
                <c:pt idx="2">
                  <c:v>3 Investigations</c:v>
                </c:pt>
                <c:pt idx="3">
                  <c:v>4 Data</c:v>
                </c:pt>
                <c:pt idx="4">
                  <c:v>5 Math</c:v>
                </c:pt>
                <c:pt idx="5">
                  <c:v>6 Explanations</c:v>
                </c:pt>
                <c:pt idx="6">
                  <c:v>7 Argument</c:v>
                </c:pt>
                <c:pt idx="7">
                  <c:v>8 Information</c:v>
                </c:pt>
              </c:strCache>
            </c:strRef>
          </c:cat>
          <c:val>
            <c:numRef>
              <c:f>'ESS Course'!$O$5:$O$12</c:f>
              <c:numCache>
                <c:formatCode>0%</c:formatCode>
                <c:ptCount val="8"/>
                <c:pt idx="0">
                  <c:v>2.6315789473684209E-2</c:v>
                </c:pt>
                <c:pt idx="1">
                  <c:v>0.26315789473684209</c:v>
                </c:pt>
                <c:pt idx="2">
                  <c:v>7.8947368421052627E-2</c:v>
                </c:pt>
                <c:pt idx="3">
                  <c:v>0.23684210526315788</c:v>
                </c:pt>
                <c:pt idx="4">
                  <c:v>2.6315789473684209E-2</c:v>
                </c:pt>
                <c:pt idx="5">
                  <c:v>0.10526315789473684</c:v>
                </c:pt>
                <c:pt idx="6">
                  <c:v>0.10526315789473684</c:v>
                </c:pt>
                <c:pt idx="7">
                  <c:v>0.15789473684210525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555-43A7-9A9D-F25CBF736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'ESS by Unit'!$D$10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0555-43A7-9A9D-F25CBF736AA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0555-43A7-9A9D-F25CBF736AA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0555-43A7-9A9D-F25CBF736AA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0555-43A7-9A9D-F25CBF736AA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0555-43A7-9A9D-F25CBF736AA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0555-43A7-9A9D-F25CBF736AA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0555-43A7-9A9D-F25CBF736AA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0555-43A7-9A9D-F25CBF736AAD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'ESS by Unit'!$C$11:$C$18</c15:sqref>
                        </c15:formulaRef>
                      </c:ext>
                    </c:extLst>
                    <c:strCache>
                      <c:ptCount val="8"/>
                      <c:pt idx="0">
                        <c:v>1 Questions</c:v>
                      </c:pt>
                      <c:pt idx="1">
                        <c:v>2 Models</c:v>
                      </c:pt>
                      <c:pt idx="2">
                        <c:v>3 Investigations</c:v>
                      </c:pt>
                      <c:pt idx="3">
                        <c:v>4 Data</c:v>
                      </c:pt>
                      <c:pt idx="4">
                        <c:v>5 Math</c:v>
                      </c:pt>
                      <c:pt idx="5">
                        <c:v>6 Explanations</c:v>
                      </c:pt>
                      <c:pt idx="6">
                        <c:v>7 Argument</c:v>
                      </c:pt>
                      <c:pt idx="7">
                        <c:v>8 Information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'ESS by Unit'!$D$11:$D$18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1-0555-43A7-9A9D-F25CBF736AA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Unit'!$E$10</c15:sqref>
                        </c15:formulaRef>
                      </c:ext>
                    </c:extLst>
                    <c:strCache>
                      <c:ptCount val="1"/>
                      <c:pt idx="0">
                        <c:v>lessons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0555-43A7-9A9D-F25CBF736AA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0555-43A7-9A9D-F25CBF736AA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0555-43A7-9A9D-F25CBF736AA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0555-43A7-9A9D-F25CBF736AA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0555-43A7-9A9D-F25CBF736AAD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0555-43A7-9A9D-F25CBF736AAD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0555-43A7-9A9D-F25CBF736AAD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0555-43A7-9A9D-F25CBF736AAD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Unit'!$C$11:$C$18</c15:sqref>
                        </c15:formulaRef>
                      </c:ext>
                    </c:extLst>
                    <c:strCache>
                      <c:ptCount val="8"/>
                      <c:pt idx="0">
                        <c:v>1 Questions</c:v>
                      </c:pt>
                      <c:pt idx="1">
                        <c:v>2 Models</c:v>
                      </c:pt>
                      <c:pt idx="2">
                        <c:v>3 Investigations</c:v>
                      </c:pt>
                      <c:pt idx="3">
                        <c:v>4 Data</c:v>
                      </c:pt>
                      <c:pt idx="4">
                        <c:v>5 Math</c:v>
                      </c:pt>
                      <c:pt idx="5">
                        <c:v>6 Explanations</c:v>
                      </c:pt>
                      <c:pt idx="6">
                        <c:v>7 Argument</c:v>
                      </c:pt>
                      <c:pt idx="7">
                        <c:v>8 Information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Unit'!$E$11:$E$18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3</c:v>
                      </c:pt>
                      <c:pt idx="2">
                        <c:v>0</c:v>
                      </c:pt>
                      <c:pt idx="3">
                        <c:v>4</c:v>
                      </c:pt>
                      <c:pt idx="4">
                        <c:v>1</c:v>
                      </c:pt>
                      <c:pt idx="5">
                        <c:v>2</c:v>
                      </c:pt>
                      <c:pt idx="6">
                        <c:v>0</c:v>
                      </c:pt>
                      <c:pt idx="7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0555-43A7-9A9D-F25CBF736AAD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16914036187954"/>
          <c:y val="0.54051215100703087"/>
          <c:w val="0.7245342949387964"/>
          <c:h val="0.437629907660506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strRef>
              <c:f>'ESS Course'!$B$4</c:f>
              <c:strCache>
                <c:ptCount val="1"/>
                <c:pt idx="0">
                  <c:v>DCI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A9-4490-8125-0E7C81D9E3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A9-4490-8125-0E7C81D9E3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3D-4CC1-B5B6-B5FC95FE1C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3D-4CC1-B5B6-B5FC95FE1C5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3D-4CC1-B5B6-B5FC95FE1C5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3D-4CC1-B5B6-B5FC95FE1C5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8DC-4D93-AF73-C3ACB9628AF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8DC-4D93-AF73-C3ACB9628AF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8DC-4D93-AF73-C3ACB9628AF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8DC-4D93-AF73-C3ACB9628AFC}"/>
              </c:ext>
            </c:extLst>
          </c:dPt>
          <c:cat>
            <c:strRef>
              <c:f>'ESS Course'!$B$5:$B$14</c:f>
              <c:strCache>
                <c:ptCount val="10"/>
                <c:pt idx="0">
                  <c:v>ESS1.A The Universe and Stars</c:v>
                </c:pt>
                <c:pt idx="1">
                  <c:v>ESS1.B Earth &amp; Solar System</c:v>
                </c:pt>
                <c:pt idx="2">
                  <c:v>ESS1.C Earth's History</c:v>
                </c:pt>
                <c:pt idx="3">
                  <c:v>ESS2.A Materials &amp; Systems</c:v>
                </c:pt>
                <c:pt idx="4">
                  <c:v>ESS2.B Plate Tectonics</c:v>
                </c:pt>
                <c:pt idx="5">
                  <c:v>ESS2.C Earth's Water</c:v>
                </c:pt>
                <c:pt idx="6">
                  <c:v>ESS2.D Weather &amp; Climate</c:v>
                </c:pt>
                <c:pt idx="7">
                  <c:v>ESS2.E Biogeology</c:v>
                </c:pt>
                <c:pt idx="8">
                  <c:v>PS4.B Electromagnetism</c:v>
                </c:pt>
                <c:pt idx="9">
                  <c:v>ETS1.B Developing Solutions</c:v>
                </c:pt>
              </c:strCache>
            </c:strRef>
          </c:cat>
          <c:val>
            <c:numRef>
              <c:f>'ESS Course'!$E$5:$E$14</c:f>
              <c:numCache>
                <c:formatCode>0%</c:formatCode>
                <c:ptCount val="10"/>
                <c:pt idx="0">
                  <c:v>0.26315789473684209</c:v>
                </c:pt>
                <c:pt idx="1">
                  <c:v>0.34210526315789475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0.10526315789473684</c:v>
                </c:pt>
                <c:pt idx="6">
                  <c:v>0.23684210526315788</c:v>
                </c:pt>
                <c:pt idx="7">
                  <c:v>0</c:v>
                </c:pt>
                <c:pt idx="8">
                  <c:v>2.6315789473684209E-2</c:v>
                </c:pt>
                <c:pt idx="9">
                  <c:v>2.6315789473684209E-2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A9-4490-8125-0E7C81D9E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'ESS by Unit'!$D$6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6-6AA9-4490-8125-0E7C81D9E3F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8-6AA9-4490-8125-0E7C81D9E3F7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'ESS Course'!$B$5:$B$14</c15:sqref>
                        </c15:formulaRef>
                      </c:ext>
                    </c:extLst>
                    <c:strCache>
                      <c:ptCount val="10"/>
                      <c:pt idx="0">
                        <c:v>ESS1.A The Universe and Stars</c:v>
                      </c:pt>
                      <c:pt idx="1">
                        <c:v>ESS1.B Earth &amp; Solar System</c:v>
                      </c:pt>
                      <c:pt idx="2">
                        <c:v>ESS1.C Earth's History</c:v>
                      </c:pt>
                      <c:pt idx="3">
                        <c:v>ESS2.A Materials &amp; Systems</c:v>
                      </c:pt>
                      <c:pt idx="4">
                        <c:v>ESS2.B Plate Tectonics</c:v>
                      </c:pt>
                      <c:pt idx="5">
                        <c:v>ESS2.C Earth's Water</c:v>
                      </c:pt>
                      <c:pt idx="6">
                        <c:v>ESS2.D Weather &amp; Climate</c:v>
                      </c:pt>
                      <c:pt idx="7">
                        <c:v>ESS2.E Biogeology</c:v>
                      </c:pt>
                      <c:pt idx="8">
                        <c:v>PS4.B Electromagnetism</c:v>
                      </c:pt>
                      <c:pt idx="9">
                        <c:v>ETS1.B Developing Solutions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'ESS by Unit'!$D$7:$D$8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6AA9-4490-8125-0E7C81D9E3F7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Unit'!$E$6</c15:sqref>
                        </c15:formulaRef>
                      </c:ext>
                    </c:extLst>
                    <c:strCache>
                      <c:ptCount val="1"/>
                      <c:pt idx="0">
                        <c:v>lessons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6AA9-4490-8125-0E7C81D9E3F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6AA9-4490-8125-0E7C81D9E3F7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Course'!$B$5:$B$14</c15:sqref>
                        </c15:formulaRef>
                      </c:ext>
                    </c:extLst>
                    <c:strCache>
                      <c:ptCount val="10"/>
                      <c:pt idx="0">
                        <c:v>ESS1.A The Universe and Stars</c:v>
                      </c:pt>
                      <c:pt idx="1">
                        <c:v>ESS1.B Earth &amp; Solar System</c:v>
                      </c:pt>
                      <c:pt idx="2">
                        <c:v>ESS1.C Earth's History</c:v>
                      </c:pt>
                      <c:pt idx="3">
                        <c:v>ESS2.A Materials &amp; Systems</c:v>
                      </c:pt>
                      <c:pt idx="4">
                        <c:v>ESS2.B Plate Tectonics</c:v>
                      </c:pt>
                      <c:pt idx="5">
                        <c:v>ESS2.C Earth's Water</c:v>
                      </c:pt>
                      <c:pt idx="6">
                        <c:v>ESS2.D Weather &amp; Climate</c:v>
                      </c:pt>
                      <c:pt idx="7">
                        <c:v>ESS2.E Biogeology</c:v>
                      </c:pt>
                      <c:pt idx="8">
                        <c:v>PS4.B Electromagnetism</c:v>
                      </c:pt>
                      <c:pt idx="9">
                        <c:v>ETS1.B Developing Solutions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Unit'!$E$7:$E$8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10</c:v>
                      </c:pt>
                      <c:pt idx="1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AA9-4490-8125-0E7C81D9E3F7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366645624993076E-2"/>
          <c:y val="0.50227699096337786"/>
          <c:w val="0.84720145741276009"/>
          <c:h val="0.479901442688791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'ESS by Unit'!$F$20</c:f>
              <c:strCache>
                <c:ptCount val="1"/>
                <c:pt idx="0">
                  <c:v>CCC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E5-4B58-8483-F497BAF394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E5-4B58-8483-F497BAF394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E5-4B58-8483-F497BAF394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DE5-4B58-8483-F497BAF394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DE5-4B58-8483-F497BAF394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DE5-4B58-8483-F497BAF394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DE5-4B58-8483-F497BAF3947E}"/>
              </c:ext>
            </c:extLst>
          </c:dPt>
          <c:cat>
            <c:strRef>
              <c:f>'ESS by Unit'!$C$21:$C$27</c:f>
              <c:strCache>
                <c:ptCount val="7"/>
                <c:pt idx="0">
                  <c:v>1 Patterns</c:v>
                </c:pt>
                <c:pt idx="1">
                  <c:v>2 Cause &amp; Effect</c:v>
                </c:pt>
                <c:pt idx="2">
                  <c:v>3 Scale</c:v>
                </c:pt>
                <c:pt idx="3">
                  <c:v>4 Systems &amp; Models</c:v>
                </c:pt>
                <c:pt idx="4">
                  <c:v>5 Energy &amp; Matter</c:v>
                </c:pt>
                <c:pt idx="5">
                  <c:v>6 Structure &amp; Function</c:v>
                </c:pt>
                <c:pt idx="6">
                  <c:v>7 Stability &amp; Change</c:v>
                </c:pt>
              </c:strCache>
            </c:strRef>
          </c:cat>
          <c:val>
            <c:numRef>
              <c:f>'LS Course'!$T$5:$T$11</c:f>
              <c:numCache>
                <c:formatCode>0%</c:formatCode>
                <c:ptCount val="7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  <c:pt idx="6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DE5-4B58-8483-F497BAF39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037088561809632"/>
          <c:y val="0.59403322769301137"/>
          <c:w val="0.74747993457339568"/>
          <c:h val="0.37433947571906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strRef>
              <c:f>'ESS Course'!$L$4</c:f>
              <c:strCache>
                <c:ptCount val="1"/>
                <c:pt idx="0">
                  <c:v>SEP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6A-4CDA-8563-C2FC790E46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6A-4CDA-8563-C2FC790E46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6A-4CDA-8563-C2FC790E46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6A-4CDA-8563-C2FC790E46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06A-4CDA-8563-C2FC790E46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06A-4CDA-8563-C2FC790E465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06A-4CDA-8563-C2FC790E465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06A-4CDA-8563-C2FC790E465F}"/>
              </c:ext>
            </c:extLst>
          </c:dPt>
          <c:cat>
            <c:strRef>
              <c:f>'ESS by Unit'!$C$11:$C$18</c:f>
              <c:strCache>
                <c:ptCount val="8"/>
                <c:pt idx="0">
                  <c:v>1 Questions</c:v>
                </c:pt>
                <c:pt idx="1">
                  <c:v>2 Models</c:v>
                </c:pt>
                <c:pt idx="2">
                  <c:v>3 Investigations</c:v>
                </c:pt>
                <c:pt idx="3">
                  <c:v>4 Data</c:v>
                </c:pt>
                <c:pt idx="4">
                  <c:v>5 Math</c:v>
                </c:pt>
                <c:pt idx="5">
                  <c:v>6 Explanations</c:v>
                </c:pt>
                <c:pt idx="6">
                  <c:v>7 Argument</c:v>
                </c:pt>
                <c:pt idx="7">
                  <c:v>8 Information</c:v>
                </c:pt>
              </c:strCache>
            </c:strRef>
          </c:cat>
          <c:val>
            <c:numRef>
              <c:f>'LS Course'!$O$5:$O$12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</c:v>
                </c:pt>
                <c:pt idx="5">
                  <c:v>0.33333333333333331</c:v>
                </c:pt>
                <c:pt idx="6">
                  <c:v>0.16666666666666666</c:v>
                </c:pt>
                <c:pt idx="7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06A-4CDA-8563-C2FC790E4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'ESS by Unit'!$D$10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B06A-4CDA-8563-C2FC790E465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B06A-4CDA-8563-C2FC790E465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B06A-4CDA-8563-C2FC790E465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B06A-4CDA-8563-C2FC790E465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B06A-4CDA-8563-C2FC790E465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B06A-4CDA-8563-C2FC790E465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B06A-4CDA-8563-C2FC790E465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B06A-4CDA-8563-C2FC790E465F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'ESS by Unit'!$C$11:$C$18</c15:sqref>
                        </c15:formulaRef>
                      </c:ext>
                    </c:extLst>
                    <c:strCache>
                      <c:ptCount val="8"/>
                      <c:pt idx="0">
                        <c:v>1 Questions</c:v>
                      </c:pt>
                      <c:pt idx="1">
                        <c:v>2 Models</c:v>
                      </c:pt>
                      <c:pt idx="2">
                        <c:v>3 Investigations</c:v>
                      </c:pt>
                      <c:pt idx="3">
                        <c:v>4 Data</c:v>
                      </c:pt>
                      <c:pt idx="4">
                        <c:v>5 Math</c:v>
                      </c:pt>
                      <c:pt idx="5">
                        <c:v>6 Explanations</c:v>
                      </c:pt>
                      <c:pt idx="6">
                        <c:v>7 Argument</c:v>
                      </c:pt>
                      <c:pt idx="7">
                        <c:v>8 Information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'ESS by Unit'!$D$11:$D$18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1-B06A-4CDA-8563-C2FC790E465F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Unit'!$E$10</c15:sqref>
                        </c15:formulaRef>
                      </c:ext>
                    </c:extLst>
                    <c:strCache>
                      <c:ptCount val="1"/>
                      <c:pt idx="0">
                        <c:v>lessons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B06A-4CDA-8563-C2FC790E465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B06A-4CDA-8563-C2FC790E465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B06A-4CDA-8563-C2FC790E465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B06A-4CDA-8563-C2FC790E465F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B06A-4CDA-8563-C2FC790E465F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B06A-4CDA-8563-C2FC790E465F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B06A-4CDA-8563-C2FC790E465F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B06A-4CDA-8563-C2FC790E465F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Unit'!$C$11:$C$18</c15:sqref>
                        </c15:formulaRef>
                      </c:ext>
                    </c:extLst>
                    <c:strCache>
                      <c:ptCount val="8"/>
                      <c:pt idx="0">
                        <c:v>1 Questions</c:v>
                      </c:pt>
                      <c:pt idx="1">
                        <c:v>2 Models</c:v>
                      </c:pt>
                      <c:pt idx="2">
                        <c:v>3 Investigations</c:v>
                      </c:pt>
                      <c:pt idx="3">
                        <c:v>4 Data</c:v>
                      </c:pt>
                      <c:pt idx="4">
                        <c:v>5 Math</c:v>
                      </c:pt>
                      <c:pt idx="5">
                        <c:v>6 Explanations</c:v>
                      </c:pt>
                      <c:pt idx="6">
                        <c:v>7 Argument</c:v>
                      </c:pt>
                      <c:pt idx="7">
                        <c:v>8 Information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Unit'!$E$11:$E$18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3</c:v>
                      </c:pt>
                      <c:pt idx="2">
                        <c:v>0</c:v>
                      </c:pt>
                      <c:pt idx="3">
                        <c:v>4</c:v>
                      </c:pt>
                      <c:pt idx="4">
                        <c:v>1</c:v>
                      </c:pt>
                      <c:pt idx="5">
                        <c:v>2</c:v>
                      </c:pt>
                      <c:pt idx="6">
                        <c:v>0</c:v>
                      </c:pt>
                      <c:pt idx="7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B06A-4CDA-8563-C2FC790E465F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16914036187954"/>
          <c:y val="0.54051215100703087"/>
          <c:w val="0.7245342949387964"/>
          <c:h val="0.437629907660506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strRef>
              <c:f>'ESS Course'!$B$4</c:f>
              <c:strCache>
                <c:ptCount val="1"/>
                <c:pt idx="0">
                  <c:v>DCI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F1-48C8-8310-1B7F777446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F1-48C8-8310-1B7F777446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F1-48C8-8310-1B7F777446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F1-48C8-8310-1B7F7774463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F1-48C8-8310-1B7F7774463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F1-48C8-8310-1B7F7774463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F1-48C8-8310-1B7F7774463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F1-48C8-8310-1B7F7774463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AF1-48C8-8310-1B7F7774463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AF1-48C8-8310-1B7F7774463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'LS Course'!$B$5:$B$18</c:f>
              <c:strCache>
                <c:ptCount val="14"/>
                <c:pt idx="0">
                  <c:v>LS1.A Structure &amp; Process</c:v>
                </c:pt>
                <c:pt idx="1">
                  <c:v>LS1.B Growth &amp; Development</c:v>
                </c:pt>
                <c:pt idx="2">
                  <c:v>LS1.C Matter &amp; Energy Flow</c:v>
                </c:pt>
                <c:pt idx="3">
                  <c:v>LS1.D Information Processing</c:v>
                </c:pt>
                <c:pt idx="4">
                  <c:v>LS2.A Ecosystem Relationships</c:v>
                </c:pt>
                <c:pt idx="5">
                  <c:v>LS2.B Matter-Energy Cycles</c:v>
                </c:pt>
                <c:pt idx="6">
                  <c:v>LS2.C Ecosystem Dynamics</c:v>
                </c:pt>
                <c:pt idx="7">
                  <c:v>LS2.D Group Behavior</c:v>
                </c:pt>
                <c:pt idx="8">
                  <c:v>LS3.A Inheritance</c:v>
                </c:pt>
                <c:pt idx="9">
                  <c:v>LS3.B Variation</c:v>
                </c:pt>
                <c:pt idx="10">
                  <c:v>LS4.A Common Ancestry</c:v>
                </c:pt>
                <c:pt idx="11">
                  <c:v>LS4.B Natural Selection</c:v>
                </c:pt>
                <c:pt idx="12">
                  <c:v>LS4.C Adaptation</c:v>
                </c:pt>
                <c:pt idx="13">
                  <c:v>LS4.D Biodiversity</c:v>
                </c:pt>
              </c:strCache>
            </c:strRef>
          </c:cat>
          <c:val>
            <c:numRef>
              <c:f>'LS Course'!$E$5:$E$18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0.5</c:v>
                </c:pt>
                <c:pt idx="11">
                  <c:v>0.16666666666666666</c:v>
                </c:pt>
                <c:pt idx="12">
                  <c:v>0.16666666666666666</c:v>
                </c:pt>
                <c:pt idx="1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AF1-48C8-8310-1B7F77744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'ESS by Unit'!$D$6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2AF1-48C8-8310-1B7F7774463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2AF1-48C8-8310-1B7F77744639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'LS Course'!$B$5:$B$18</c15:sqref>
                        </c15:formulaRef>
                      </c:ext>
                    </c:extLst>
                    <c:strCache>
                      <c:ptCount val="14"/>
                      <c:pt idx="0">
                        <c:v>LS1.A Structure &amp; Process</c:v>
                      </c:pt>
                      <c:pt idx="1">
                        <c:v>LS1.B Growth &amp; Development</c:v>
                      </c:pt>
                      <c:pt idx="2">
                        <c:v>LS1.C Matter &amp; Energy Flow</c:v>
                      </c:pt>
                      <c:pt idx="3">
                        <c:v>LS1.D Information Processing</c:v>
                      </c:pt>
                      <c:pt idx="4">
                        <c:v>LS2.A Ecosystem Relationships</c:v>
                      </c:pt>
                      <c:pt idx="5">
                        <c:v>LS2.B Matter-Energy Cycles</c:v>
                      </c:pt>
                      <c:pt idx="6">
                        <c:v>LS2.C Ecosystem Dynamics</c:v>
                      </c:pt>
                      <c:pt idx="7">
                        <c:v>LS2.D Group Behavior</c:v>
                      </c:pt>
                      <c:pt idx="8">
                        <c:v>LS3.A Inheritance</c:v>
                      </c:pt>
                      <c:pt idx="9">
                        <c:v>LS3.B Variation</c:v>
                      </c:pt>
                      <c:pt idx="10">
                        <c:v>LS4.A Common Ancestry</c:v>
                      </c:pt>
                      <c:pt idx="11">
                        <c:v>LS4.B Natural Selection</c:v>
                      </c:pt>
                      <c:pt idx="12">
                        <c:v>LS4.C Adaptation</c:v>
                      </c:pt>
                      <c:pt idx="13">
                        <c:v>LS4.D Biodiversity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'ESS by Unit'!$D$7:$D$8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9-2AF1-48C8-8310-1B7F77744639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Unit'!$E$6</c15:sqref>
                        </c15:formulaRef>
                      </c:ext>
                    </c:extLst>
                    <c:strCache>
                      <c:ptCount val="1"/>
                      <c:pt idx="0">
                        <c:v>lessons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B-2AF1-48C8-8310-1B7F7774463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2AF1-48C8-8310-1B7F77744639}"/>
                    </c:ext>
                  </c:extLst>
                </c:dPt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'LS Course'!$B$5:$B$18</c15:sqref>
                        </c15:formulaRef>
                      </c:ext>
                    </c:extLst>
                    <c:strCache>
                      <c:ptCount val="14"/>
                      <c:pt idx="0">
                        <c:v>LS1.A Structure &amp; Process</c:v>
                      </c:pt>
                      <c:pt idx="1">
                        <c:v>LS1.B Growth &amp; Development</c:v>
                      </c:pt>
                      <c:pt idx="2">
                        <c:v>LS1.C Matter &amp; Energy Flow</c:v>
                      </c:pt>
                      <c:pt idx="3">
                        <c:v>LS1.D Information Processing</c:v>
                      </c:pt>
                      <c:pt idx="4">
                        <c:v>LS2.A Ecosystem Relationships</c:v>
                      </c:pt>
                      <c:pt idx="5">
                        <c:v>LS2.B Matter-Energy Cycles</c:v>
                      </c:pt>
                      <c:pt idx="6">
                        <c:v>LS2.C Ecosystem Dynamics</c:v>
                      </c:pt>
                      <c:pt idx="7">
                        <c:v>LS2.D Group Behavior</c:v>
                      </c:pt>
                      <c:pt idx="8">
                        <c:v>LS3.A Inheritance</c:v>
                      </c:pt>
                      <c:pt idx="9">
                        <c:v>LS3.B Variation</c:v>
                      </c:pt>
                      <c:pt idx="10">
                        <c:v>LS4.A Common Ancestry</c:v>
                      </c:pt>
                      <c:pt idx="11">
                        <c:v>LS4.B Natural Selection</c:v>
                      </c:pt>
                      <c:pt idx="12">
                        <c:v>LS4.C Adaptation</c:v>
                      </c:pt>
                      <c:pt idx="13">
                        <c:v>LS4.D Biodiversity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Unit'!$E$7:$E$8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10</c:v>
                      </c:pt>
                      <c:pt idx="1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2AF1-48C8-8310-1B7F77744639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366645624993076E-2"/>
          <c:y val="0.50227699096337786"/>
          <c:w val="0.84720145741276009"/>
          <c:h val="0.479901442688791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strRef>
              <c:f>'ESS by Unit'!$C$6</c:f>
              <c:strCache>
                <c:ptCount val="1"/>
                <c:pt idx="0">
                  <c:v>DCI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72-447E-84B4-5CB1F1BB7C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72-447E-84B4-5CB1F1BB7C01}"/>
              </c:ext>
            </c:extLst>
          </c:dPt>
          <c:cat>
            <c:strRef>
              <c:f>'ESS by Unit'!$C$7:$C$8</c:f>
              <c:strCache>
                <c:ptCount val="2"/>
                <c:pt idx="0">
                  <c:v>ESS1.A The Universe and Stars</c:v>
                </c:pt>
                <c:pt idx="1">
                  <c:v>PS4.B Electromagnetism</c:v>
                </c:pt>
              </c:strCache>
            </c:strRef>
          </c:cat>
          <c:val>
            <c:numRef>
              <c:f>'ESS by Unit'!$F$7:$F$8</c:f>
              <c:numCache>
                <c:formatCode>0%</c:formatCode>
                <c:ptCount val="2"/>
                <c:pt idx="0">
                  <c:v>0.90909090909090906</c:v>
                </c:pt>
                <c:pt idx="1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6C-48AF-AE32-C5677B5FF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'ESS by Unit'!$D$6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6772-447E-84B4-5CB1F1BB7C01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6772-447E-84B4-5CB1F1BB7C01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'ESS by Unit'!$C$7:$C$8</c15:sqref>
                        </c15:formulaRef>
                      </c:ext>
                    </c:extLst>
                    <c:strCache>
                      <c:ptCount val="2"/>
                      <c:pt idx="0">
                        <c:v>ESS1.A The Universe and Stars</c:v>
                      </c:pt>
                      <c:pt idx="1">
                        <c:v>PS4.B Electromagnetism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'ESS by Unit'!$D$7:$D$8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46C-48AF-AE32-C5677B5FF048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Unit'!$E$6</c15:sqref>
                        </c15:formulaRef>
                      </c:ext>
                    </c:extLst>
                    <c:strCache>
                      <c:ptCount val="1"/>
                      <c:pt idx="0">
                        <c:v>lessons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9-6772-447E-84B4-5CB1F1BB7C01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6772-447E-84B4-5CB1F1BB7C01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Unit'!$C$7:$C$8</c15:sqref>
                        </c15:formulaRef>
                      </c:ext>
                    </c:extLst>
                    <c:strCache>
                      <c:ptCount val="2"/>
                      <c:pt idx="0">
                        <c:v>ESS1.A The Universe and Stars</c:v>
                      </c:pt>
                      <c:pt idx="1">
                        <c:v>PS4.B Electromagnetism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Unit'!$E$7:$E$8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10</c:v>
                      </c:pt>
                      <c:pt idx="1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46C-48AF-AE32-C5677B5FF048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366645624993076E-2"/>
          <c:y val="0.75954779090113744"/>
          <c:w val="0.84720145741276009"/>
          <c:h val="0.200586212880414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'ESS by Unit'!$F$20</c:f>
              <c:strCache>
                <c:ptCount val="1"/>
                <c:pt idx="0">
                  <c:v>CCC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EF-45AE-95BB-61B0605D45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EF-45AE-95BB-61B0605D457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EF-45AE-95BB-61B0605D457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EF-45AE-95BB-61B0605D457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EF-45AE-95BB-61B0605D457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4EF-45AE-95BB-61B0605D45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4EF-45AE-95BB-61B0605D4570}"/>
              </c:ext>
            </c:extLst>
          </c:dPt>
          <c:cat>
            <c:strRef>
              <c:f>'ESS by Unit'!$C$21:$C$27</c:f>
              <c:strCache>
                <c:ptCount val="7"/>
                <c:pt idx="0">
                  <c:v>1 Patterns</c:v>
                </c:pt>
                <c:pt idx="1">
                  <c:v>2 Cause &amp; Effect</c:v>
                </c:pt>
                <c:pt idx="2">
                  <c:v>3 Scale</c:v>
                </c:pt>
                <c:pt idx="3">
                  <c:v>4 Systems &amp; Models</c:v>
                </c:pt>
                <c:pt idx="4">
                  <c:v>5 Energy &amp; Matter</c:v>
                </c:pt>
                <c:pt idx="5">
                  <c:v>6 Structure &amp; Function</c:v>
                </c:pt>
                <c:pt idx="6">
                  <c:v>7 Stability &amp; Change</c:v>
                </c:pt>
              </c:strCache>
            </c:strRef>
          </c:cat>
          <c:val>
            <c:numRef>
              <c:f>'ESS by Unit'!$F$50:$F$56</c:f>
              <c:numCache>
                <c:formatCode>0%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6.6666666666666666E-2</c:v>
                </c:pt>
                <c:pt idx="3">
                  <c:v>0.26666666666666666</c:v>
                </c:pt>
                <c:pt idx="4">
                  <c:v>6.6666666666666666E-2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4EF-45AE-95BB-61B0605D4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037088561809632"/>
          <c:y val="0.59403322769301137"/>
          <c:w val="0.74747993457339568"/>
          <c:h val="0.37433947571906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strRef>
              <c:f>'ESS by Unit'!$C$10</c:f>
              <c:strCache>
                <c:ptCount val="1"/>
                <c:pt idx="0">
                  <c:v>SEP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A2-462B-9D3A-E224C592B6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A2-462B-9D3A-E224C592B6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A2-462B-9D3A-E224C592B6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A2-462B-9D3A-E224C592B6B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DA2-462B-9D3A-E224C592B6B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DA2-462B-9D3A-E224C592B6B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DA2-462B-9D3A-E224C592B6B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DA2-462B-9D3A-E224C592B6B5}"/>
              </c:ext>
            </c:extLst>
          </c:dPt>
          <c:cat>
            <c:strRef>
              <c:f>'ESS by Unit'!$C$11:$C$18</c:f>
              <c:strCache>
                <c:ptCount val="8"/>
                <c:pt idx="0">
                  <c:v>1 Questions</c:v>
                </c:pt>
                <c:pt idx="1">
                  <c:v>2 Models</c:v>
                </c:pt>
                <c:pt idx="2">
                  <c:v>3 Investigations</c:v>
                </c:pt>
                <c:pt idx="3">
                  <c:v>4 Data</c:v>
                </c:pt>
                <c:pt idx="4">
                  <c:v>5 Math</c:v>
                </c:pt>
                <c:pt idx="5">
                  <c:v>6 Explanations</c:v>
                </c:pt>
                <c:pt idx="6">
                  <c:v>7 Argument</c:v>
                </c:pt>
                <c:pt idx="7">
                  <c:v>8 Information</c:v>
                </c:pt>
              </c:strCache>
            </c:strRef>
          </c:cat>
          <c:val>
            <c:numRef>
              <c:f>'ESS by Unit'!$F$40:$F$47</c:f>
              <c:numCache>
                <c:formatCode>0%</c:formatCode>
                <c:ptCount val="8"/>
                <c:pt idx="0">
                  <c:v>6.6666666666666666E-2</c:v>
                </c:pt>
                <c:pt idx="1">
                  <c:v>0.33333333333333331</c:v>
                </c:pt>
                <c:pt idx="2">
                  <c:v>6.6666666666666666E-2</c:v>
                </c:pt>
                <c:pt idx="3">
                  <c:v>0.2</c:v>
                </c:pt>
                <c:pt idx="4">
                  <c:v>0</c:v>
                </c:pt>
                <c:pt idx="5">
                  <c:v>6.6666666666666666E-2</c:v>
                </c:pt>
                <c:pt idx="6">
                  <c:v>0.13333333333333333</c:v>
                </c:pt>
                <c:pt idx="7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DA2-462B-9D3A-E224C592B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'ESS by Unit'!$D$10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0DA2-462B-9D3A-E224C592B6B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0DA2-462B-9D3A-E224C592B6B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0DA2-462B-9D3A-E224C592B6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0DA2-462B-9D3A-E224C592B6B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0DA2-462B-9D3A-E224C592B6B5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0DA2-462B-9D3A-E224C592B6B5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0DA2-462B-9D3A-E224C592B6B5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0DA2-462B-9D3A-E224C592B6B5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'ESS by Unit'!$C$11:$C$18</c15:sqref>
                        </c15:formulaRef>
                      </c:ext>
                    </c:extLst>
                    <c:strCache>
                      <c:ptCount val="8"/>
                      <c:pt idx="0">
                        <c:v>1 Questions</c:v>
                      </c:pt>
                      <c:pt idx="1">
                        <c:v>2 Models</c:v>
                      </c:pt>
                      <c:pt idx="2">
                        <c:v>3 Investigations</c:v>
                      </c:pt>
                      <c:pt idx="3">
                        <c:v>4 Data</c:v>
                      </c:pt>
                      <c:pt idx="4">
                        <c:v>5 Math</c:v>
                      </c:pt>
                      <c:pt idx="5">
                        <c:v>6 Explanations</c:v>
                      </c:pt>
                      <c:pt idx="6">
                        <c:v>7 Argument</c:v>
                      </c:pt>
                      <c:pt idx="7">
                        <c:v>8 Information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'ESS by Unit'!$D$11:$D$18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1-0DA2-462B-9D3A-E224C592B6B5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Unit'!$E$10</c15:sqref>
                        </c15:formulaRef>
                      </c:ext>
                    </c:extLst>
                    <c:strCache>
                      <c:ptCount val="1"/>
                      <c:pt idx="0">
                        <c:v>lessons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0DA2-462B-9D3A-E224C592B6B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0DA2-462B-9D3A-E224C592B6B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0DA2-462B-9D3A-E224C592B6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0DA2-462B-9D3A-E224C592B6B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0DA2-462B-9D3A-E224C592B6B5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0DA2-462B-9D3A-E224C592B6B5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0DA2-462B-9D3A-E224C592B6B5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0DA2-462B-9D3A-E224C592B6B5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Unit'!$C$11:$C$18</c15:sqref>
                        </c15:formulaRef>
                      </c:ext>
                    </c:extLst>
                    <c:strCache>
                      <c:ptCount val="8"/>
                      <c:pt idx="0">
                        <c:v>1 Questions</c:v>
                      </c:pt>
                      <c:pt idx="1">
                        <c:v>2 Models</c:v>
                      </c:pt>
                      <c:pt idx="2">
                        <c:v>3 Investigations</c:v>
                      </c:pt>
                      <c:pt idx="3">
                        <c:v>4 Data</c:v>
                      </c:pt>
                      <c:pt idx="4">
                        <c:v>5 Math</c:v>
                      </c:pt>
                      <c:pt idx="5">
                        <c:v>6 Explanations</c:v>
                      </c:pt>
                      <c:pt idx="6">
                        <c:v>7 Argument</c:v>
                      </c:pt>
                      <c:pt idx="7">
                        <c:v>8 Information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Unit'!$E$40:$E$47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1</c:v>
                      </c:pt>
                      <c:pt idx="1">
                        <c:v>5</c:v>
                      </c:pt>
                      <c:pt idx="2">
                        <c:v>1</c:v>
                      </c:pt>
                      <c:pt idx="3">
                        <c:v>3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2</c:v>
                      </c:pt>
                      <c:pt idx="7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0DA2-462B-9D3A-E224C592B6B5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16914036187954"/>
          <c:y val="0.54051215100703087"/>
          <c:w val="0.7245342949387964"/>
          <c:h val="0.437629907660506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strRef>
              <c:f>'ESS by Unit'!$C$35</c:f>
              <c:strCache>
                <c:ptCount val="1"/>
                <c:pt idx="0">
                  <c:v>DCI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6A-4170-B0F9-C7DD4EB5A5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6A-4170-B0F9-C7DD4EB5A5CE}"/>
              </c:ext>
            </c:extLst>
          </c:dPt>
          <c:cat>
            <c:strRef>
              <c:f>'ESS by Unit'!$C$36:$C$37</c:f>
              <c:strCache>
                <c:ptCount val="2"/>
                <c:pt idx="0">
                  <c:v>ESS1.B Earth &amp; Solar System</c:v>
                </c:pt>
                <c:pt idx="1">
                  <c:v>ETS1.B Developing Solutions</c:v>
                </c:pt>
              </c:strCache>
            </c:strRef>
          </c:cat>
          <c:val>
            <c:numRef>
              <c:f>'ESS by Unit'!$F$36:$F$37</c:f>
              <c:numCache>
                <c:formatCode>0%</c:formatCode>
                <c:ptCount val="2"/>
                <c:pt idx="0">
                  <c:v>0.8666666666666667</c:v>
                </c:pt>
                <c:pt idx="1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6A-4170-B0F9-C7DD4EB5A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'ESS by Unit'!$D$6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6-136A-4170-B0F9-C7DD4EB5A5C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8-136A-4170-B0F9-C7DD4EB5A5CE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'ESS by Unit'!$C$36:$C$37</c15:sqref>
                        </c15:formulaRef>
                      </c:ext>
                    </c:extLst>
                    <c:strCache>
                      <c:ptCount val="2"/>
                      <c:pt idx="0">
                        <c:v>ESS1.B Earth &amp; Solar System</c:v>
                      </c:pt>
                      <c:pt idx="1">
                        <c:v>ETS1.B Developing Solutions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'ESS by Unit'!$D$7:$D$8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136A-4170-B0F9-C7DD4EB5A5CE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Unit'!$E$6</c15:sqref>
                        </c15:formulaRef>
                      </c:ext>
                    </c:extLst>
                    <c:strCache>
                      <c:ptCount val="1"/>
                      <c:pt idx="0">
                        <c:v>lessons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136A-4170-B0F9-C7DD4EB5A5C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136A-4170-B0F9-C7DD4EB5A5C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Unit'!$C$36:$C$37</c15:sqref>
                        </c15:formulaRef>
                      </c:ext>
                    </c:extLst>
                    <c:strCache>
                      <c:ptCount val="2"/>
                      <c:pt idx="0">
                        <c:v>ESS1.B Earth &amp; Solar System</c:v>
                      </c:pt>
                      <c:pt idx="1">
                        <c:v>ETS1.B Developing Solutions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Unit'!$E$7:$E$8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10</c:v>
                      </c:pt>
                      <c:pt idx="1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36A-4170-B0F9-C7DD4EB5A5CE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366645624993076E-2"/>
          <c:y val="0.75954779090113744"/>
          <c:w val="0.84720145741276009"/>
          <c:h val="0.186812108197219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'ESS by Unit'!$F$20</c:f>
              <c:strCache>
                <c:ptCount val="1"/>
                <c:pt idx="0">
                  <c:v>CCC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D8-476A-A8B0-D62EC7AF67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D8-476A-A8B0-D62EC7AF67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BD8-476A-A8B0-D62EC7AF67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BD8-476A-A8B0-D62EC7AF67B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BD8-476A-A8B0-D62EC7AF67B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BD8-476A-A8B0-D62EC7AF67B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BD8-476A-A8B0-D62EC7AF67B4}"/>
              </c:ext>
            </c:extLst>
          </c:dPt>
          <c:cat>
            <c:strRef>
              <c:f>'ESS by Unit'!$C$21:$C$27</c:f>
              <c:strCache>
                <c:ptCount val="7"/>
                <c:pt idx="0">
                  <c:v>1 Patterns</c:v>
                </c:pt>
                <c:pt idx="1">
                  <c:v>2 Cause &amp; Effect</c:v>
                </c:pt>
                <c:pt idx="2">
                  <c:v>3 Scale</c:v>
                </c:pt>
                <c:pt idx="3">
                  <c:v>4 Systems &amp; Models</c:v>
                </c:pt>
                <c:pt idx="4">
                  <c:v>5 Energy &amp; Matter</c:v>
                </c:pt>
                <c:pt idx="5">
                  <c:v>6 Structure &amp; Function</c:v>
                </c:pt>
                <c:pt idx="6">
                  <c:v>7 Stability &amp; Change</c:v>
                </c:pt>
              </c:strCache>
            </c:strRef>
          </c:cat>
          <c:val>
            <c:numRef>
              <c:f>'ESS by Unit'!$F$79:$F$85</c:f>
              <c:numCache>
                <c:formatCode>0%</c:formatCode>
                <c:ptCount val="7"/>
                <c:pt idx="0">
                  <c:v>8.3333333333333329E-2</c:v>
                </c:pt>
                <c:pt idx="1">
                  <c:v>0.33333333333333331</c:v>
                </c:pt>
                <c:pt idx="2">
                  <c:v>0</c:v>
                </c:pt>
                <c:pt idx="3">
                  <c:v>0.25</c:v>
                </c:pt>
                <c:pt idx="4">
                  <c:v>0.25</c:v>
                </c:pt>
                <c:pt idx="5">
                  <c:v>0</c:v>
                </c:pt>
                <c:pt idx="6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BD8-476A-A8B0-D62EC7AF6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037088561809632"/>
          <c:y val="0.59403322769301137"/>
          <c:w val="0.74747993457339568"/>
          <c:h val="0.37433947571906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strRef>
              <c:f>'ESS by Unit'!$C$10</c:f>
              <c:strCache>
                <c:ptCount val="1"/>
                <c:pt idx="0">
                  <c:v>SEP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E1-4602-BED9-09997107AC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E1-4602-BED9-09997107AC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E1-4602-BED9-09997107AC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E1-4602-BED9-09997107AC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E1-4602-BED9-09997107AC6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9E1-4602-BED9-09997107AC6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9E1-4602-BED9-09997107AC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9E1-4602-BED9-09997107AC64}"/>
              </c:ext>
            </c:extLst>
          </c:dPt>
          <c:cat>
            <c:strRef>
              <c:f>'ESS by Unit'!$C$11:$C$18</c:f>
              <c:strCache>
                <c:ptCount val="8"/>
                <c:pt idx="0">
                  <c:v>1 Questions</c:v>
                </c:pt>
                <c:pt idx="1">
                  <c:v>2 Models</c:v>
                </c:pt>
                <c:pt idx="2">
                  <c:v>3 Investigations</c:v>
                </c:pt>
                <c:pt idx="3">
                  <c:v>4 Data</c:v>
                </c:pt>
                <c:pt idx="4">
                  <c:v>5 Math</c:v>
                </c:pt>
                <c:pt idx="5">
                  <c:v>6 Explanations</c:v>
                </c:pt>
                <c:pt idx="6">
                  <c:v>7 Argument</c:v>
                </c:pt>
                <c:pt idx="7">
                  <c:v>8 Information</c:v>
                </c:pt>
              </c:strCache>
            </c:strRef>
          </c:cat>
          <c:val>
            <c:numRef>
              <c:f>'ESS by Unit'!$F$69:$F$76</c:f>
              <c:numCache>
                <c:formatCode>0%</c:formatCode>
                <c:ptCount val="8"/>
                <c:pt idx="0">
                  <c:v>0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</c:v>
                </c:pt>
                <c:pt idx="5">
                  <c:v>8.3333333333333329E-2</c:v>
                </c:pt>
                <c:pt idx="6">
                  <c:v>0.16666666666666666</c:v>
                </c:pt>
                <c:pt idx="7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9E1-4602-BED9-09997107A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'ESS by Unit'!$D$10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E9E1-4602-BED9-09997107AC6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E9E1-4602-BED9-09997107AC6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E9E1-4602-BED9-09997107AC6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E9E1-4602-BED9-09997107AC6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E9E1-4602-BED9-09997107AC64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E9E1-4602-BED9-09997107AC64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E-E9E1-4602-BED9-09997107AC64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0-E9E1-4602-BED9-09997107AC64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'ESS by Unit'!$C$11:$C$18</c15:sqref>
                        </c15:formulaRef>
                      </c:ext>
                    </c:extLst>
                    <c:strCache>
                      <c:ptCount val="8"/>
                      <c:pt idx="0">
                        <c:v>1 Questions</c:v>
                      </c:pt>
                      <c:pt idx="1">
                        <c:v>2 Models</c:v>
                      </c:pt>
                      <c:pt idx="2">
                        <c:v>3 Investigations</c:v>
                      </c:pt>
                      <c:pt idx="3">
                        <c:v>4 Data</c:v>
                      </c:pt>
                      <c:pt idx="4">
                        <c:v>5 Math</c:v>
                      </c:pt>
                      <c:pt idx="5">
                        <c:v>6 Explanations</c:v>
                      </c:pt>
                      <c:pt idx="6">
                        <c:v>7 Argument</c:v>
                      </c:pt>
                      <c:pt idx="7">
                        <c:v>8 Information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'ESS by Unit'!$D$11:$D$18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1-E9E1-4602-BED9-09997107AC64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Unit'!$E$10</c15:sqref>
                        </c15:formulaRef>
                      </c:ext>
                    </c:extLst>
                    <c:strCache>
                      <c:ptCount val="1"/>
                      <c:pt idx="0">
                        <c:v>lessons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E9E1-4602-BED9-09997107AC6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E9E1-4602-BED9-09997107AC6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E9E1-4602-BED9-09997107AC6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E9E1-4602-BED9-09997107AC6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E9E1-4602-BED9-09997107AC64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E9E1-4602-BED9-09997107AC64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E9E1-4602-BED9-09997107AC64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E9E1-4602-BED9-09997107AC64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Unit'!$C$11:$C$18</c15:sqref>
                        </c15:formulaRef>
                      </c:ext>
                    </c:extLst>
                    <c:strCache>
                      <c:ptCount val="8"/>
                      <c:pt idx="0">
                        <c:v>1 Questions</c:v>
                      </c:pt>
                      <c:pt idx="1">
                        <c:v>2 Models</c:v>
                      </c:pt>
                      <c:pt idx="2">
                        <c:v>3 Investigations</c:v>
                      </c:pt>
                      <c:pt idx="3">
                        <c:v>4 Data</c:v>
                      </c:pt>
                      <c:pt idx="4">
                        <c:v>5 Math</c:v>
                      </c:pt>
                      <c:pt idx="5">
                        <c:v>6 Explanations</c:v>
                      </c:pt>
                      <c:pt idx="6">
                        <c:v>7 Argument</c:v>
                      </c:pt>
                      <c:pt idx="7">
                        <c:v>8 Information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Unit'!$E$40:$E$47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1</c:v>
                      </c:pt>
                      <c:pt idx="1">
                        <c:v>5</c:v>
                      </c:pt>
                      <c:pt idx="2">
                        <c:v>1</c:v>
                      </c:pt>
                      <c:pt idx="3">
                        <c:v>3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2</c:v>
                      </c:pt>
                      <c:pt idx="7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E9E1-4602-BED9-09997107AC64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16914036187954"/>
          <c:y val="0.54051215100703087"/>
          <c:w val="0.7245342949387964"/>
          <c:h val="0.437629907660506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strRef>
              <c:f>'ESS by Unit'!$C$35</c:f>
              <c:strCache>
                <c:ptCount val="1"/>
                <c:pt idx="0">
                  <c:v>DCI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C0D-442A-A89F-5D30C6F647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C0D-442A-A89F-5D30C6F647D2}"/>
              </c:ext>
            </c:extLst>
          </c:dPt>
          <c:cat>
            <c:strRef>
              <c:f>'ESS by Unit'!$C$65:$C$66</c:f>
              <c:strCache>
                <c:ptCount val="2"/>
                <c:pt idx="0">
                  <c:v>ESS2.C Earth's Water</c:v>
                </c:pt>
                <c:pt idx="1">
                  <c:v>ESS2.D Weather &amp; Climate</c:v>
                </c:pt>
              </c:strCache>
            </c:strRef>
          </c:cat>
          <c:val>
            <c:numRef>
              <c:f>'ESS by Unit'!$F$65:$F$66</c:f>
              <c:numCache>
                <c:formatCode>0%</c:formatCode>
                <c:ptCount val="2"/>
                <c:pt idx="0">
                  <c:v>0.25</c:v>
                </c:pt>
                <c:pt idx="1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0D-442A-A89F-5D30C6F64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'ESS by Unit'!$D$6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6-0C0D-442A-A89F-5D30C6F647D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8-0C0D-442A-A89F-5D30C6F647D2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'ESS by Unit'!$C$65:$C$66</c15:sqref>
                        </c15:formulaRef>
                      </c:ext>
                    </c:extLst>
                    <c:strCache>
                      <c:ptCount val="2"/>
                      <c:pt idx="0">
                        <c:v>ESS2.C Earth's Water</c:v>
                      </c:pt>
                      <c:pt idx="1">
                        <c:v>ESS2.D Weather &amp; Climate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'ESS by Unit'!$D$7:$D$8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0C0D-442A-A89F-5D30C6F647D2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Unit'!$E$6</c15:sqref>
                        </c15:formulaRef>
                      </c:ext>
                    </c:extLst>
                    <c:strCache>
                      <c:ptCount val="1"/>
                      <c:pt idx="0">
                        <c:v>lessons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0C0D-442A-A89F-5D30C6F647D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0C0D-442A-A89F-5D30C6F647D2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Unit'!$C$65:$C$66</c15:sqref>
                        </c15:formulaRef>
                      </c:ext>
                    </c:extLst>
                    <c:strCache>
                      <c:ptCount val="2"/>
                      <c:pt idx="0">
                        <c:v>ESS2.C Earth's Water</c:v>
                      </c:pt>
                      <c:pt idx="1">
                        <c:v>ESS2.D Weather &amp; Climate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'ESS by Unit'!$E$7:$E$8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10</c:v>
                      </c:pt>
                      <c:pt idx="1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C0D-442A-A89F-5D30C6F647D2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366645624993076E-2"/>
          <c:y val="0.75954779090113744"/>
          <c:w val="0.84720145741276009"/>
          <c:h val="0.186812108197219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335280</xdr:colOff>
      <xdr:row>6</xdr:row>
      <xdr:rowOff>7620</xdr:rowOff>
    </xdr:from>
    <xdr:to>
      <xdr:col>15</xdr:col>
      <xdr:colOff>327660</xdr:colOff>
      <xdr:row>25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B43F73-2A39-406F-8194-3F3894DE18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266700</xdr:colOff>
      <xdr:row>6</xdr:row>
      <xdr:rowOff>3810</xdr:rowOff>
    </xdr:from>
    <xdr:to>
      <xdr:col>12</xdr:col>
      <xdr:colOff>266700</xdr:colOff>
      <xdr:row>25</xdr:row>
      <xdr:rowOff>175260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86793CC-457F-45BF-8C12-E161903F7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236220</xdr:colOff>
      <xdr:row>6</xdr:row>
      <xdr:rowOff>7620</xdr:rowOff>
    </xdr:from>
    <xdr:to>
      <xdr:col>9</xdr:col>
      <xdr:colOff>213360</xdr:colOff>
      <xdr:row>25</xdr:row>
      <xdr:rowOff>175260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8D0E72C-12B4-4E3A-A555-0055056EDE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335280</xdr:colOff>
      <xdr:row>35</xdr:row>
      <xdr:rowOff>7620</xdr:rowOff>
    </xdr:from>
    <xdr:to>
      <xdr:col>15</xdr:col>
      <xdr:colOff>327660</xdr:colOff>
      <xdr:row>54</xdr:row>
      <xdr:rowOff>175260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5E837DC-9B7E-4103-A71C-C140D2396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266700</xdr:colOff>
      <xdr:row>35</xdr:row>
      <xdr:rowOff>3810</xdr:rowOff>
    </xdr:from>
    <xdr:to>
      <xdr:col>12</xdr:col>
      <xdr:colOff>266700</xdr:colOff>
      <xdr:row>54</xdr:row>
      <xdr:rowOff>175260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955037-BA48-4473-8F5B-BE32F821F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236220</xdr:colOff>
      <xdr:row>35</xdr:row>
      <xdr:rowOff>7620</xdr:rowOff>
    </xdr:from>
    <xdr:to>
      <xdr:col>9</xdr:col>
      <xdr:colOff>213360</xdr:colOff>
      <xdr:row>54</xdr:row>
      <xdr:rowOff>175260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70D7B1A-CF9B-470D-B675-D337C6001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335280</xdr:colOff>
      <xdr:row>64</xdr:row>
      <xdr:rowOff>7620</xdr:rowOff>
    </xdr:from>
    <xdr:to>
      <xdr:col>15</xdr:col>
      <xdr:colOff>327660</xdr:colOff>
      <xdr:row>83</xdr:row>
      <xdr:rowOff>175260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FDE5FFA-D757-49A3-B324-20BD935C6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266700</xdr:colOff>
      <xdr:row>64</xdr:row>
      <xdr:rowOff>3810</xdr:rowOff>
    </xdr:from>
    <xdr:to>
      <xdr:col>12</xdr:col>
      <xdr:colOff>266700</xdr:colOff>
      <xdr:row>83</xdr:row>
      <xdr:rowOff>175260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6ED10C6-5738-4FFC-8E3A-DB34525BD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236220</xdr:colOff>
      <xdr:row>64</xdr:row>
      <xdr:rowOff>7620</xdr:rowOff>
    </xdr:from>
    <xdr:to>
      <xdr:col>9</xdr:col>
      <xdr:colOff>213360</xdr:colOff>
      <xdr:row>83</xdr:row>
      <xdr:rowOff>175260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B9D9938-ACA1-43F8-A557-008D50C68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335280</xdr:colOff>
      <xdr:row>6</xdr:row>
      <xdr:rowOff>7620</xdr:rowOff>
    </xdr:from>
    <xdr:to>
      <xdr:col>15</xdr:col>
      <xdr:colOff>327660</xdr:colOff>
      <xdr:row>27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5E4E71-DAC0-4821-805B-D6856B60AC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266700</xdr:colOff>
      <xdr:row>6</xdr:row>
      <xdr:rowOff>3810</xdr:rowOff>
    </xdr:from>
    <xdr:to>
      <xdr:col>12</xdr:col>
      <xdr:colOff>266700</xdr:colOff>
      <xdr:row>27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676602-C6D8-4F75-8ED8-966AFBA6E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236220</xdr:colOff>
      <xdr:row>6</xdr:row>
      <xdr:rowOff>7620</xdr:rowOff>
    </xdr:from>
    <xdr:to>
      <xdr:col>9</xdr:col>
      <xdr:colOff>213360</xdr:colOff>
      <xdr:row>27</xdr:row>
      <xdr:rowOff>175260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058BEDB-CB8B-4135-8974-161C2B91A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335280</xdr:colOff>
      <xdr:row>37</xdr:row>
      <xdr:rowOff>7620</xdr:rowOff>
    </xdr:from>
    <xdr:to>
      <xdr:col>15</xdr:col>
      <xdr:colOff>327660</xdr:colOff>
      <xdr:row>56</xdr:row>
      <xdr:rowOff>175260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F2E73C8-32D6-4C71-B82E-06F3FD970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266700</xdr:colOff>
      <xdr:row>37</xdr:row>
      <xdr:rowOff>3810</xdr:rowOff>
    </xdr:from>
    <xdr:to>
      <xdr:col>12</xdr:col>
      <xdr:colOff>266700</xdr:colOff>
      <xdr:row>56</xdr:row>
      <xdr:rowOff>175260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9C48FBA-617C-4B94-94CE-71328598D4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236220</xdr:colOff>
      <xdr:row>37</xdr:row>
      <xdr:rowOff>7620</xdr:rowOff>
    </xdr:from>
    <xdr:to>
      <xdr:col>9</xdr:col>
      <xdr:colOff>213360</xdr:colOff>
      <xdr:row>56</xdr:row>
      <xdr:rowOff>175260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8299828-FDBA-468E-BE7C-0C92F96C0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335280</xdr:colOff>
      <xdr:row>66</xdr:row>
      <xdr:rowOff>7620</xdr:rowOff>
    </xdr:from>
    <xdr:to>
      <xdr:col>15</xdr:col>
      <xdr:colOff>327660</xdr:colOff>
      <xdr:row>85</xdr:row>
      <xdr:rowOff>175260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CB7BA5E-F53F-439A-8643-52D13E9523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266700</xdr:colOff>
      <xdr:row>66</xdr:row>
      <xdr:rowOff>3810</xdr:rowOff>
    </xdr:from>
    <xdr:to>
      <xdr:col>12</xdr:col>
      <xdr:colOff>266700</xdr:colOff>
      <xdr:row>85</xdr:row>
      <xdr:rowOff>175260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CC0FAE8-1991-421C-80FC-B5C0D61BE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236220</xdr:colOff>
      <xdr:row>66</xdr:row>
      <xdr:rowOff>7620</xdr:rowOff>
    </xdr:from>
    <xdr:to>
      <xdr:col>9</xdr:col>
      <xdr:colOff>213360</xdr:colOff>
      <xdr:row>85</xdr:row>
      <xdr:rowOff>175260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32E2EE7-4556-4D81-B971-F5B1F2441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350520</xdr:colOff>
      <xdr:row>13</xdr:row>
      <xdr:rowOff>7620</xdr:rowOff>
    </xdr:from>
    <xdr:to>
      <xdr:col>19</xdr:col>
      <xdr:colOff>342900</xdr:colOff>
      <xdr:row>32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6B78C3-A52D-4644-9E82-4D4E8770D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350520</xdr:colOff>
      <xdr:row>13</xdr:row>
      <xdr:rowOff>3810</xdr:rowOff>
    </xdr:from>
    <xdr:to>
      <xdr:col>14</xdr:col>
      <xdr:colOff>350520</xdr:colOff>
      <xdr:row>32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5A9FF8-0E2D-4A44-B943-772108BEC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594360</xdr:colOff>
      <xdr:row>2</xdr:row>
      <xdr:rowOff>182880</xdr:rowOff>
    </xdr:from>
    <xdr:to>
      <xdr:col>10</xdr:col>
      <xdr:colOff>7620</xdr:colOff>
      <xdr:row>27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8406CE2-F853-4327-A63D-AEB2699B3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350520</xdr:colOff>
      <xdr:row>13</xdr:row>
      <xdr:rowOff>7620</xdr:rowOff>
    </xdr:from>
    <xdr:to>
      <xdr:col>19</xdr:col>
      <xdr:colOff>342900</xdr:colOff>
      <xdr:row>32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DCB8FB-FB70-47F5-9E24-BA902735C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350520</xdr:colOff>
      <xdr:row>13</xdr:row>
      <xdr:rowOff>3810</xdr:rowOff>
    </xdr:from>
    <xdr:to>
      <xdr:col>14</xdr:col>
      <xdr:colOff>350520</xdr:colOff>
      <xdr:row>32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C33289-E971-4791-B8EA-CB7F4A326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594360</xdr:colOff>
      <xdr:row>2</xdr:row>
      <xdr:rowOff>182880</xdr:rowOff>
    </xdr:from>
    <xdr:to>
      <xdr:col>10</xdr:col>
      <xdr:colOff>7620</xdr:colOff>
      <xdr:row>27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B8186A-A86F-4085-B0C0-F5E498F78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C96F1-BAB8-418B-AEF4-F12F61BB684A}">
  <sheetPr>
    <pageSetUpPr fitToPage="1"/>
  </sheetPr>
  <dimension ref="B1:M90"/>
  <sheetViews>
    <sheetView zoomScale="85" zoomScaleNormal="85" workbookViewId="0">
      <pane ySplit="3" topLeftCell="A47" activePane="bottomLeft" state="frozen"/>
      <selection pane="bottomLeft" activeCell="G51" sqref="G51"/>
    </sheetView>
  </sheetViews>
  <sheetFormatPr defaultRowHeight="14.4" x14ac:dyDescent="0.3"/>
  <cols>
    <col min="1" max="1" width="8.88671875" style="68"/>
    <col min="2" max="2" width="19.44140625" style="68" customWidth="1"/>
    <col min="3" max="10" width="14.33203125" style="68" customWidth="1"/>
    <col min="11" max="11" width="8.88671875" style="68"/>
    <col min="12" max="12" width="8.88671875" style="74"/>
    <col min="13" max="13" width="9.77734375" style="68" customWidth="1"/>
    <col min="14" max="16384" width="8.88671875" style="68"/>
  </cols>
  <sheetData>
    <row r="1" spans="2:13" s="3" customFormat="1" x14ac:dyDescent="0.3">
      <c r="L1" s="70"/>
    </row>
    <row r="2" spans="2:13" s="3" customFormat="1" ht="21" x14ac:dyDescent="0.4">
      <c r="D2" s="69" t="s">
        <v>230</v>
      </c>
      <c r="L2" s="70"/>
    </row>
    <row r="3" spans="2:13" s="3" customFormat="1" ht="29.4" thickBot="1" x14ac:dyDescent="0.35">
      <c r="C3" s="47" t="s">
        <v>131</v>
      </c>
      <c r="D3" s="47" t="s">
        <v>132</v>
      </c>
      <c r="E3" s="47" t="s">
        <v>136</v>
      </c>
      <c r="F3" s="47" t="s">
        <v>133</v>
      </c>
      <c r="G3" s="47" t="s">
        <v>134</v>
      </c>
      <c r="H3" s="47" t="s">
        <v>137</v>
      </c>
      <c r="I3" s="47" t="s">
        <v>135</v>
      </c>
      <c r="J3" s="47" t="s">
        <v>138</v>
      </c>
      <c r="L3" s="70"/>
    </row>
    <row r="4" spans="2:13" s="3" customFormat="1" ht="15" thickBot="1" x14ac:dyDescent="0.35">
      <c r="B4" s="145" t="s">
        <v>88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7"/>
    </row>
    <row r="5" spans="2:13" s="3" customFormat="1" ht="28.8" x14ac:dyDescent="0.3">
      <c r="B5" s="48"/>
      <c r="C5" s="49"/>
      <c r="D5" s="46"/>
      <c r="E5" s="50"/>
      <c r="F5" s="79" t="s">
        <v>186</v>
      </c>
      <c r="H5" s="46"/>
      <c r="I5" s="50"/>
      <c r="J5" s="79" t="s">
        <v>189</v>
      </c>
      <c r="K5" s="51" t="s">
        <v>0</v>
      </c>
      <c r="L5" s="71" t="s">
        <v>17</v>
      </c>
      <c r="M5" s="52"/>
    </row>
    <row r="6" spans="2:13" s="3" customFormat="1" ht="28.8" x14ac:dyDescent="0.3">
      <c r="B6" s="53"/>
      <c r="C6" s="54"/>
      <c r="D6" s="44" t="s">
        <v>162</v>
      </c>
      <c r="E6" s="45"/>
      <c r="F6" s="75" t="s">
        <v>188</v>
      </c>
      <c r="G6" s="45"/>
      <c r="H6" s="44"/>
      <c r="I6" s="45"/>
      <c r="J6" s="44"/>
      <c r="K6" s="55" t="s">
        <v>1</v>
      </c>
      <c r="L6" s="70" t="s">
        <v>18</v>
      </c>
      <c r="M6" s="56"/>
    </row>
    <row r="7" spans="2:13" s="3" customFormat="1" ht="43.2" x14ac:dyDescent="0.3">
      <c r="B7" s="53"/>
      <c r="C7" s="57"/>
      <c r="D7" s="75" t="s">
        <v>191</v>
      </c>
      <c r="E7" s="58"/>
      <c r="F7" s="45"/>
      <c r="G7" s="75" t="s">
        <v>185</v>
      </c>
      <c r="H7" s="45"/>
      <c r="I7" s="58"/>
      <c r="J7" s="45"/>
      <c r="K7" s="59" t="s">
        <v>2</v>
      </c>
      <c r="L7" s="72" t="s">
        <v>19</v>
      </c>
      <c r="M7" s="60"/>
    </row>
    <row r="8" spans="2:13" s="3" customFormat="1" ht="28.8" x14ac:dyDescent="0.3">
      <c r="B8" s="61" t="s">
        <v>64</v>
      </c>
      <c r="C8" s="54"/>
      <c r="D8" s="44" t="s">
        <v>163</v>
      </c>
      <c r="E8" s="45"/>
      <c r="F8" s="44"/>
      <c r="G8" s="45"/>
      <c r="H8" s="75" t="s">
        <v>181</v>
      </c>
      <c r="I8" s="45"/>
      <c r="J8" s="44"/>
      <c r="K8" s="59" t="s">
        <v>3</v>
      </c>
      <c r="L8" s="72" t="s">
        <v>20</v>
      </c>
      <c r="M8" s="60"/>
    </row>
    <row r="9" spans="2:13" s="3" customFormat="1" ht="28.8" x14ac:dyDescent="0.3">
      <c r="B9" s="53" t="s">
        <v>65</v>
      </c>
      <c r="C9" s="57"/>
      <c r="D9" s="45"/>
      <c r="E9" s="58"/>
      <c r="F9" s="75" t="s">
        <v>187</v>
      </c>
      <c r="G9" s="58"/>
      <c r="H9" s="45"/>
      <c r="I9" s="58"/>
      <c r="J9" s="45"/>
      <c r="K9" s="59" t="s">
        <v>4</v>
      </c>
      <c r="L9" s="72" t="s">
        <v>21</v>
      </c>
      <c r="M9" s="60"/>
    </row>
    <row r="10" spans="2:13" s="3" customFormat="1" ht="43.2" x14ac:dyDescent="0.3">
      <c r="B10" s="53"/>
      <c r="C10" s="54"/>
      <c r="D10" s="44"/>
      <c r="E10" s="45"/>
      <c r="F10" s="75" t="s">
        <v>183</v>
      </c>
      <c r="G10" s="45"/>
      <c r="H10" s="44"/>
      <c r="I10" s="45"/>
      <c r="J10" s="44"/>
      <c r="K10" s="59" t="s">
        <v>5</v>
      </c>
      <c r="L10" s="72" t="s">
        <v>22</v>
      </c>
      <c r="M10" s="60"/>
    </row>
    <row r="11" spans="2:13" s="3" customFormat="1" ht="43.8" thickBot="1" x14ac:dyDescent="0.35">
      <c r="B11" s="62"/>
      <c r="C11" s="63"/>
      <c r="D11" s="77" t="s">
        <v>182</v>
      </c>
      <c r="E11" s="65"/>
      <c r="F11" s="64"/>
      <c r="G11" s="65"/>
      <c r="H11" s="77" t="s">
        <v>190</v>
      </c>
      <c r="I11" s="65"/>
      <c r="J11" s="64"/>
      <c r="K11" s="66" t="s">
        <v>6</v>
      </c>
      <c r="L11" s="73" t="s">
        <v>23</v>
      </c>
      <c r="M11" s="67"/>
    </row>
    <row r="12" spans="2:13" s="3" customFormat="1" ht="72" x14ac:dyDescent="0.3">
      <c r="B12" s="48"/>
      <c r="C12" s="49"/>
      <c r="D12" s="79" t="s">
        <v>222</v>
      </c>
      <c r="E12" s="50"/>
      <c r="F12" s="46"/>
      <c r="G12" s="50"/>
      <c r="H12" s="46"/>
      <c r="I12" s="50"/>
      <c r="J12" s="79" t="s">
        <v>219</v>
      </c>
      <c r="K12" s="51" t="s">
        <v>0</v>
      </c>
      <c r="L12" s="71" t="s">
        <v>17</v>
      </c>
      <c r="M12" s="52"/>
    </row>
    <row r="13" spans="2:13" s="3" customFormat="1" ht="43.2" x14ac:dyDescent="0.3">
      <c r="B13" s="53"/>
      <c r="C13" s="54"/>
      <c r="D13" s="75" t="s">
        <v>223</v>
      </c>
      <c r="E13" s="75" t="s">
        <v>224</v>
      </c>
      <c r="F13" s="44"/>
      <c r="G13" s="45"/>
      <c r="H13" s="44"/>
      <c r="I13" s="45"/>
      <c r="J13" s="44"/>
      <c r="K13" s="55" t="s">
        <v>1</v>
      </c>
      <c r="L13" s="70" t="s">
        <v>18</v>
      </c>
      <c r="M13" s="56"/>
    </row>
    <row r="14" spans="2:13" s="3" customFormat="1" ht="43.2" x14ac:dyDescent="0.3">
      <c r="B14" s="53"/>
      <c r="C14" s="57"/>
      <c r="D14" s="75" t="s">
        <v>218</v>
      </c>
      <c r="E14" s="58"/>
      <c r="F14" s="45" t="s">
        <v>164</v>
      </c>
      <c r="G14" s="58"/>
      <c r="H14" s="45"/>
      <c r="I14" s="58"/>
      <c r="J14" s="45"/>
      <c r="K14" s="59" t="s">
        <v>2</v>
      </c>
      <c r="L14" s="72" t="s">
        <v>19</v>
      </c>
      <c r="M14" s="60"/>
    </row>
    <row r="15" spans="2:13" s="3" customFormat="1" ht="43.2" customHeight="1" x14ac:dyDescent="0.3">
      <c r="B15" s="61" t="s">
        <v>66</v>
      </c>
      <c r="C15" s="54"/>
      <c r="D15" s="44" t="s">
        <v>163</v>
      </c>
      <c r="E15" s="45"/>
      <c r="F15" s="44"/>
      <c r="G15" s="45"/>
      <c r="H15" s="75" t="s">
        <v>216</v>
      </c>
      <c r="I15" s="75" t="s">
        <v>220</v>
      </c>
      <c r="J15" s="44"/>
      <c r="K15" s="59" t="s">
        <v>3</v>
      </c>
      <c r="L15" s="72" t="s">
        <v>20</v>
      </c>
      <c r="M15" s="60"/>
    </row>
    <row r="16" spans="2:13" s="3" customFormat="1" x14ac:dyDescent="0.3">
      <c r="B16" s="53" t="s">
        <v>67</v>
      </c>
      <c r="C16" s="57"/>
      <c r="D16" s="45"/>
      <c r="E16" s="58"/>
      <c r="F16" s="45"/>
      <c r="G16" s="58"/>
      <c r="H16" s="45"/>
      <c r="I16" s="58"/>
      <c r="J16" s="75" t="s">
        <v>217</v>
      </c>
      <c r="K16" s="59" t="s">
        <v>4</v>
      </c>
      <c r="L16" s="72" t="s">
        <v>21</v>
      </c>
      <c r="M16" s="60"/>
    </row>
    <row r="17" spans="2:13" s="3" customFormat="1" ht="90" customHeight="1" x14ac:dyDescent="0.3">
      <c r="B17" s="53"/>
      <c r="C17" s="54"/>
      <c r="D17" s="44"/>
      <c r="E17" s="45"/>
      <c r="F17" s="75" t="s">
        <v>221</v>
      </c>
      <c r="G17" s="45"/>
      <c r="H17" s="44"/>
      <c r="I17" s="45"/>
      <c r="J17" s="44"/>
      <c r="K17" s="59" t="s">
        <v>5</v>
      </c>
      <c r="L17" s="72" t="s">
        <v>22</v>
      </c>
      <c r="M17" s="60"/>
    </row>
    <row r="18" spans="2:13" s="3" customFormat="1" ht="15" thickBot="1" x14ac:dyDescent="0.35">
      <c r="B18" s="62"/>
      <c r="C18" s="63"/>
      <c r="D18" s="64"/>
      <c r="E18" s="65"/>
      <c r="F18" s="64"/>
      <c r="G18" s="65"/>
      <c r="H18" s="64"/>
      <c r="I18" s="65"/>
      <c r="J18" s="64"/>
      <c r="K18" s="66" t="s">
        <v>6</v>
      </c>
      <c r="L18" s="73" t="s">
        <v>23</v>
      </c>
      <c r="M18" s="67"/>
    </row>
    <row r="19" spans="2:13" s="3" customFormat="1" x14ac:dyDescent="0.3">
      <c r="B19" s="48"/>
      <c r="C19" s="49"/>
      <c r="D19" s="46"/>
      <c r="E19" s="50"/>
      <c r="F19" s="46" t="s">
        <v>167</v>
      </c>
      <c r="G19" s="50"/>
      <c r="H19" s="46"/>
      <c r="I19" s="50"/>
      <c r="J19" s="46"/>
      <c r="K19" s="51" t="s">
        <v>0</v>
      </c>
      <c r="L19" s="71" t="s">
        <v>17</v>
      </c>
      <c r="M19" s="52"/>
    </row>
    <row r="20" spans="2:13" s="3" customFormat="1" x14ac:dyDescent="0.3">
      <c r="B20" s="53"/>
      <c r="C20" s="54"/>
      <c r="D20" s="44"/>
      <c r="E20" s="45"/>
      <c r="F20" s="44"/>
      <c r="G20" s="45"/>
      <c r="H20" s="44"/>
      <c r="I20" s="45"/>
      <c r="J20" s="44"/>
      <c r="K20" s="55" t="s">
        <v>1</v>
      </c>
      <c r="L20" s="70" t="s">
        <v>18</v>
      </c>
      <c r="M20" s="56"/>
    </row>
    <row r="21" spans="2:13" s="3" customFormat="1" x14ac:dyDescent="0.3">
      <c r="B21" s="53"/>
      <c r="C21" s="57"/>
      <c r="D21" s="45"/>
      <c r="E21" s="58"/>
      <c r="F21" s="45"/>
      <c r="G21" s="58"/>
      <c r="H21" s="45" t="s">
        <v>165</v>
      </c>
      <c r="I21" s="58"/>
      <c r="J21" s="45"/>
      <c r="K21" s="59" t="s">
        <v>2</v>
      </c>
      <c r="L21" s="72" t="s">
        <v>19</v>
      </c>
      <c r="M21" s="60"/>
    </row>
    <row r="22" spans="2:13" s="3" customFormat="1" x14ac:dyDescent="0.3">
      <c r="B22" s="61" t="s">
        <v>68</v>
      </c>
      <c r="C22" s="54"/>
      <c r="D22" s="44"/>
      <c r="E22" s="45"/>
      <c r="F22" s="44"/>
      <c r="G22" s="45"/>
      <c r="H22" s="44"/>
      <c r="I22" s="45"/>
      <c r="J22" s="44"/>
      <c r="K22" s="59" t="s">
        <v>3</v>
      </c>
      <c r="L22" s="72" t="s">
        <v>20</v>
      </c>
      <c r="M22" s="60"/>
    </row>
    <row r="23" spans="2:13" s="3" customFormat="1" x14ac:dyDescent="0.3">
      <c r="B23" s="53" t="s">
        <v>69</v>
      </c>
      <c r="C23" s="57"/>
      <c r="D23" s="45"/>
      <c r="E23" s="58"/>
      <c r="F23" s="45"/>
      <c r="G23" s="58"/>
      <c r="H23" s="45"/>
      <c r="I23" s="58"/>
      <c r="J23" s="45"/>
      <c r="K23" s="59" t="s">
        <v>4</v>
      </c>
      <c r="L23" s="72" t="s">
        <v>21</v>
      </c>
      <c r="M23" s="60"/>
    </row>
    <row r="24" spans="2:13" s="3" customFormat="1" x14ac:dyDescent="0.3">
      <c r="B24" s="53"/>
      <c r="C24" s="54"/>
      <c r="D24" s="44"/>
      <c r="E24" s="45"/>
      <c r="F24" s="44"/>
      <c r="G24" s="45"/>
      <c r="H24" s="44"/>
      <c r="I24" s="45"/>
      <c r="J24" s="44"/>
      <c r="K24" s="59" t="s">
        <v>5</v>
      </c>
      <c r="L24" s="72" t="s">
        <v>22</v>
      </c>
      <c r="M24" s="60"/>
    </row>
    <row r="25" spans="2:13" s="3" customFormat="1" ht="15" thickBot="1" x14ac:dyDescent="0.35">
      <c r="B25" s="62"/>
      <c r="C25" s="63"/>
      <c r="D25" s="64"/>
      <c r="E25" s="65"/>
      <c r="F25" s="64"/>
      <c r="G25" s="65"/>
      <c r="H25" s="64"/>
      <c r="I25" s="65"/>
      <c r="J25" s="64"/>
      <c r="K25" s="66" t="s">
        <v>6</v>
      </c>
      <c r="L25" s="73" t="s">
        <v>23</v>
      </c>
      <c r="M25" s="67"/>
    </row>
    <row r="26" spans="2:13" s="3" customFormat="1" ht="15" thickBot="1" x14ac:dyDescent="0.35">
      <c r="B26" s="145" t="s">
        <v>89</v>
      </c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7"/>
    </row>
    <row r="27" spans="2:13" s="3" customFormat="1" x14ac:dyDescent="0.3">
      <c r="B27" s="48"/>
      <c r="C27" s="49"/>
      <c r="D27" s="46"/>
      <c r="E27" s="50"/>
      <c r="F27" s="46"/>
      <c r="G27" s="50"/>
      <c r="H27" s="46"/>
      <c r="I27" s="50"/>
      <c r="J27" s="46"/>
      <c r="K27" s="51" t="s">
        <v>0</v>
      </c>
      <c r="L27" s="71" t="s">
        <v>17</v>
      </c>
      <c r="M27" s="52"/>
    </row>
    <row r="28" spans="2:13" s="3" customFormat="1" x14ac:dyDescent="0.3">
      <c r="B28" s="53"/>
      <c r="C28" s="54"/>
      <c r="D28" s="44"/>
      <c r="E28" s="45"/>
      <c r="F28" s="44"/>
      <c r="G28" s="45"/>
      <c r="H28" s="44"/>
      <c r="I28" s="45"/>
      <c r="J28" s="44"/>
      <c r="K28" s="55" t="s">
        <v>1</v>
      </c>
      <c r="L28" s="70" t="s">
        <v>18</v>
      </c>
      <c r="M28" s="56"/>
    </row>
    <row r="29" spans="2:13" s="3" customFormat="1" x14ac:dyDescent="0.3">
      <c r="B29" s="53"/>
      <c r="C29" s="57"/>
      <c r="D29" s="45"/>
      <c r="E29" s="58"/>
      <c r="F29" s="45"/>
      <c r="G29" s="58"/>
      <c r="H29" s="45" t="s">
        <v>166</v>
      </c>
      <c r="I29" s="58"/>
      <c r="J29" s="45"/>
      <c r="K29" s="59" t="s">
        <v>2</v>
      </c>
      <c r="L29" s="72" t="s">
        <v>19</v>
      </c>
      <c r="M29" s="60"/>
    </row>
    <row r="30" spans="2:13" s="3" customFormat="1" x14ac:dyDescent="0.3">
      <c r="B30" s="61" t="s">
        <v>70</v>
      </c>
      <c r="C30" s="54"/>
      <c r="D30" s="44"/>
      <c r="E30" s="45"/>
      <c r="F30" s="44"/>
      <c r="G30" s="45"/>
      <c r="H30" s="44"/>
      <c r="I30" s="45"/>
      <c r="J30" s="44"/>
      <c r="K30" s="59" t="s">
        <v>3</v>
      </c>
      <c r="L30" s="72" t="s">
        <v>20</v>
      </c>
      <c r="M30" s="60"/>
    </row>
    <row r="31" spans="2:13" s="3" customFormat="1" x14ac:dyDescent="0.3">
      <c r="B31" s="53" t="s">
        <v>71</v>
      </c>
      <c r="C31" s="57"/>
      <c r="D31" s="45"/>
      <c r="E31" s="58"/>
      <c r="F31" s="45"/>
      <c r="G31" s="58"/>
      <c r="H31" s="45"/>
      <c r="I31" s="58"/>
      <c r="J31" s="45"/>
      <c r="K31" s="59" t="s">
        <v>4</v>
      </c>
      <c r="L31" s="72" t="s">
        <v>21</v>
      </c>
      <c r="M31" s="60"/>
    </row>
    <row r="32" spans="2:13" s="3" customFormat="1" x14ac:dyDescent="0.3">
      <c r="B32" s="53"/>
      <c r="C32" s="54"/>
      <c r="D32" s="44"/>
      <c r="E32" s="45"/>
      <c r="F32" s="44"/>
      <c r="G32" s="45"/>
      <c r="H32" s="44"/>
      <c r="I32" s="45"/>
      <c r="J32" s="44"/>
      <c r="K32" s="59" t="s">
        <v>5</v>
      </c>
      <c r="L32" s="72" t="s">
        <v>22</v>
      </c>
      <c r="M32" s="60"/>
    </row>
    <row r="33" spans="2:13" s="3" customFormat="1" ht="15" thickBot="1" x14ac:dyDescent="0.35">
      <c r="B33" s="62"/>
      <c r="C33" s="63"/>
      <c r="D33" s="64" t="s">
        <v>161</v>
      </c>
      <c r="E33" s="65"/>
      <c r="F33" s="64"/>
      <c r="G33" s="65"/>
      <c r="H33" s="64"/>
      <c r="I33" s="65"/>
      <c r="J33" s="64"/>
      <c r="K33" s="66" t="s">
        <v>6</v>
      </c>
      <c r="L33" s="73" t="s">
        <v>23</v>
      </c>
      <c r="M33" s="67"/>
    </row>
    <row r="34" spans="2:13" s="3" customFormat="1" x14ac:dyDescent="0.3">
      <c r="B34" s="48"/>
      <c r="C34" s="49"/>
      <c r="D34" s="46"/>
      <c r="E34" s="50"/>
      <c r="F34" s="46" t="s">
        <v>167</v>
      </c>
      <c r="G34" s="50"/>
      <c r="H34" s="46"/>
      <c r="I34" s="50"/>
      <c r="J34" s="46"/>
      <c r="K34" s="51" t="s">
        <v>0</v>
      </c>
      <c r="L34" s="71" t="s">
        <v>17</v>
      </c>
      <c r="M34" s="52"/>
    </row>
    <row r="35" spans="2:13" s="3" customFormat="1" x14ac:dyDescent="0.3">
      <c r="B35" s="53"/>
      <c r="C35" s="54"/>
      <c r="D35" s="44"/>
      <c r="E35" s="45"/>
      <c r="F35" s="44"/>
      <c r="G35" s="45"/>
      <c r="H35" s="44"/>
      <c r="I35" s="45"/>
      <c r="J35" s="44"/>
      <c r="K35" s="55" t="s">
        <v>1</v>
      </c>
      <c r="L35" s="70" t="s">
        <v>18</v>
      </c>
      <c r="M35" s="56"/>
    </row>
    <row r="36" spans="2:13" s="3" customFormat="1" x14ac:dyDescent="0.3">
      <c r="B36" s="53"/>
      <c r="C36" s="57"/>
      <c r="D36" s="45"/>
      <c r="E36" s="58"/>
      <c r="F36" s="45"/>
      <c r="G36" s="58"/>
      <c r="H36" s="45"/>
      <c r="I36" s="58"/>
      <c r="J36" s="45"/>
      <c r="K36" s="59" t="s">
        <v>2</v>
      </c>
      <c r="L36" s="72" t="s">
        <v>19</v>
      </c>
      <c r="M36" s="60"/>
    </row>
    <row r="37" spans="2:13" s="3" customFormat="1" x14ac:dyDescent="0.3">
      <c r="B37" s="61" t="s">
        <v>72</v>
      </c>
      <c r="C37" s="54"/>
      <c r="D37" s="44"/>
      <c r="E37" s="45"/>
      <c r="F37" s="44"/>
      <c r="G37" s="45"/>
      <c r="H37" s="44"/>
      <c r="I37" s="45"/>
      <c r="J37" s="44"/>
      <c r="K37" s="59" t="s">
        <v>3</v>
      </c>
      <c r="L37" s="72" t="s">
        <v>20</v>
      </c>
      <c r="M37" s="60"/>
    </row>
    <row r="38" spans="2:13" s="3" customFormat="1" x14ac:dyDescent="0.3">
      <c r="B38" s="53" t="s">
        <v>73</v>
      </c>
      <c r="C38" s="57"/>
      <c r="D38" s="45"/>
      <c r="E38" s="58"/>
      <c r="F38" s="45"/>
      <c r="G38" s="58"/>
      <c r="H38" s="45"/>
      <c r="I38" s="58"/>
      <c r="J38" s="45"/>
      <c r="K38" s="59" t="s">
        <v>4</v>
      </c>
      <c r="L38" s="72" t="s">
        <v>21</v>
      </c>
      <c r="M38" s="60"/>
    </row>
    <row r="39" spans="2:13" s="3" customFormat="1" x14ac:dyDescent="0.3">
      <c r="B39" s="53"/>
      <c r="C39" s="54"/>
      <c r="D39" s="44"/>
      <c r="E39" s="45"/>
      <c r="F39" s="44"/>
      <c r="G39" s="45"/>
      <c r="H39" s="44"/>
      <c r="I39" s="45"/>
      <c r="J39" s="44"/>
      <c r="K39" s="59" t="s">
        <v>5</v>
      </c>
      <c r="L39" s="72" t="s">
        <v>22</v>
      </c>
      <c r="M39" s="60"/>
    </row>
    <row r="40" spans="2:13" s="3" customFormat="1" ht="15" thickBot="1" x14ac:dyDescent="0.35">
      <c r="B40" s="62"/>
      <c r="C40" s="63"/>
      <c r="D40" s="64"/>
      <c r="E40" s="65"/>
      <c r="F40" s="64"/>
      <c r="G40" s="65"/>
      <c r="H40" s="64"/>
      <c r="I40" s="65"/>
      <c r="J40" s="64"/>
      <c r="K40" s="66" t="s">
        <v>6</v>
      </c>
      <c r="L40" s="73" t="s">
        <v>23</v>
      </c>
      <c r="M40" s="67"/>
    </row>
    <row r="41" spans="2:13" s="3" customFormat="1" x14ac:dyDescent="0.3">
      <c r="B41" s="48"/>
      <c r="C41" s="49"/>
      <c r="D41" s="46"/>
      <c r="E41" s="50"/>
      <c r="F41" s="46"/>
      <c r="G41" s="50"/>
      <c r="H41" s="46"/>
      <c r="I41" s="50"/>
      <c r="J41" s="46"/>
      <c r="K41" s="51" t="s">
        <v>0</v>
      </c>
      <c r="L41" s="71" t="s">
        <v>17</v>
      </c>
      <c r="M41" s="52"/>
    </row>
    <row r="42" spans="2:13" s="3" customFormat="1" ht="28.8" x14ac:dyDescent="0.3">
      <c r="B42" s="53"/>
      <c r="C42" s="54"/>
      <c r="D42" s="44"/>
      <c r="E42" s="76" t="s">
        <v>236</v>
      </c>
      <c r="F42" s="44"/>
      <c r="G42" s="45"/>
      <c r="H42" s="44"/>
      <c r="I42" s="45"/>
      <c r="J42" s="75" t="s">
        <v>245</v>
      </c>
      <c r="K42" s="55" t="s">
        <v>1</v>
      </c>
      <c r="L42" s="70" t="s">
        <v>18</v>
      </c>
      <c r="M42" s="56"/>
    </row>
    <row r="43" spans="2:13" s="3" customFormat="1" x14ac:dyDescent="0.3">
      <c r="B43" s="53"/>
      <c r="C43" s="57"/>
      <c r="D43" s="45"/>
      <c r="E43" s="58"/>
      <c r="F43" s="45"/>
      <c r="G43" s="58"/>
      <c r="H43" s="45"/>
      <c r="I43" s="58"/>
      <c r="J43" s="45"/>
      <c r="K43" s="59" t="s">
        <v>2</v>
      </c>
      <c r="L43" s="72" t="s">
        <v>19</v>
      </c>
      <c r="M43" s="60"/>
    </row>
    <row r="44" spans="2:13" s="3" customFormat="1" ht="28.8" x14ac:dyDescent="0.3">
      <c r="B44" s="61" t="s">
        <v>74</v>
      </c>
      <c r="C44" s="54"/>
      <c r="E44" s="58"/>
      <c r="F44" s="44"/>
      <c r="G44" s="45"/>
      <c r="H44" s="44"/>
      <c r="I44" s="45"/>
      <c r="J44" s="75" t="s">
        <v>244</v>
      </c>
      <c r="K44" s="59" t="s">
        <v>3</v>
      </c>
      <c r="L44" s="72" t="s">
        <v>20</v>
      </c>
      <c r="M44" s="60"/>
    </row>
    <row r="45" spans="2:13" s="3" customFormat="1" ht="28.8" x14ac:dyDescent="0.3">
      <c r="B45" s="53" t="s">
        <v>75</v>
      </c>
      <c r="C45" s="57"/>
      <c r="D45" s="45" t="s">
        <v>168</v>
      </c>
      <c r="E45" s="58"/>
      <c r="F45" s="45"/>
      <c r="G45" s="58"/>
      <c r="H45" s="75" t="s">
        <v>243</v>
      </c>
      <c r="I45" s="58"/>
      <c r="J45" s="45"/>
      <c r="K45" s="59" t="s">
        <v>4</v>
      </c>
      <c r="L45" s="72" t="s">
        <v>21</v>
      </c>
      <c r="M45" s="60"/>
    </row>
    <row r="46" spans="2:13" s="3" customFormat="1" x14ac:dyDescent="0.3">
      <c r="B46" s="53"/>
      <c r="C46" s="54"/>
      <c r="D46" s="44"/>
      <c r="E46" s="45"/>
      <c r="F46" s="44"/>
      <c r="G46" s="45"/>
      <c r="H46" s="44"/>
      <c r="I46" s="45"/>
      <c r="J46" s="44"/>
      <c r="K46" s="59" t="s">
        <v>5</v>
      </c>
      <c r="L46" s="72" t="s">
        <v>22</v>
      </c>
      <c r="M46" s="60"/>
    </row>
    <row r="47" spans="2:13" s="3" customFormat="1" ht="15" thickBot="1" x14ac:dyDescent="0.35">
      <c r="B47" s="62"/>
      <c r="C47" s="63"/>
      <c r="D47" s="64"/>
      <c r="E47" s="65"/>
      <c r="F47" s="64"/>
      <c r="G47" s="65"/>
      <c r="H47" s="64"/>
      <c r="I47" s="65"/>
      <c r="J47" s="64"/>
      <c r="K47" s="66" t="s">
        <v>6</v>
      </c>
      <c r="L47" s="73" t="s">
        <v>23</v>
      </c>
      <c r="M47" s="67"/>
    </row>
    <row r="48" spans="2:13" s="3" customFormat="1" ht="43.2" x14ac:dyDescent="0.3">
      <c r="B48" s="48"/>
      <c r="C48" s="49"/>
      <c r="D48" s="46"/>
      <c r="E48" s="50"/>
      <c r="F48" s="79" t="s">
        <v>248</v>
      </c>
      <c r="G48" s="50"/>
      <c r="H48" s="46"/>
      <c r="I48" s="50"/>
      <c r="J48" s="46"/>
      <c r="K48" s="51" t="s">
        <v>0</v>
      </c>
      <c r="L48" s="71" t="s">
        <v>17</v>
      </c>
      <c r="M48" s="52"/>
    </row>
    <row r="49" spans="2:13" s="3" customFormat="1" ht="43.2" x14ac:dyDescent="0.3">
      <c r="B49" s="53"/>
      <c r="C49" s="54"/>
      <c r="D49" s="44"/>
      <c r="E49" s="75" t="s">
        <v>238</v>
      </c>
      <c r="F49" s="44"/>
      <c r="G49" s="45"/>
      <c r="H49" s="44"/>
      <c r="I49" s="75" t="s">
        <v>239</v>
      </c>
      <c r="J49" s="75" t="s">
        <v>247</v>
      </c>
      <c r="K49" s="55" t="s">
        <v>1</v>
      </c>
      <c r="L49" s="70" t="s">
        <v>18</v>
      </c>
      <c r="M49" s="56"/>
    </row>
    <row r="50" spans="2:13" s="3" customFormat="1" x14ac:dyDescent="0.3">
      <c r="B50" s="53"/>
      <c r="C50" s="57"/>
      <c r="D50" s="45"/>
      <c r="E50" s="58"/>
      <c r="F50" s="45"/>
      <c r="G50" s="58"/>
      <c r="H50" s="45"/>
      <c r="I50" s="58"/>
      <c r="J50" s="45"/>
      <c r="K50" s="59" t="s">
        <v>2</v>
      </c>
      <c r="L50" s="72" t="s">
        <v>19</v>
      </c>
      <c r="M50" s="60"/>
    </row>
    <row r="51" spans="2:13" s="3" customFormat="1" ht="28.8" x14ac:dyDescent="0.3">
      <c r="B51" s="61" t="s">
        <v>76</v>
      </c>
      <c r="C51" s="54"/>
      <c r="D51" s="44" t="s">
        <v>169</v>
      </c>
      <c r="E51" s="75" t="s">
        <v>237</v>
      </c>
      <c r="F51" s="75" t="s">
        <v>241</v>
      </c>
      <c r="G51" s="45"/>
      <c r="H51" s="44"/>
      <c r="I51" s="45"/>
      <c r="J51" s="44"/>
      <c r="K51" s="59" t="s">
        <v>3</v>
      </c>
      <c r="L51" s="72" t="s">
        <v>20</v>
      </c>
      <c r="M51" s="60"/>
    </row>
    <row r="52" spans="2:13" s="3" customFormat="1" ht="28.8" x14ac:dyDescent="0.3">
      <c r="B52" s="53" t="s">
        <v>77</v>
      </c>
      <c r="C52" s="57"/>
      <c r="D52" s="75" t="s">
        <v>242</v>
      </c>
      <c r="E52" s="58"/>
      <c r="F52" s="45"/>
      <c r="G52" s="58"/>
      <c r="H52" s="45"/>
      <c r="I52" s="75" t="s">
        <v>240</v>
      </c>
      <c r="J52" s="45"/>
      <c r="K52" s="59" t="s">
        <v>4</v>
      </c>
      <c r="L52" s="72" t="s">
        <v>21</v>
      </c>
      <c r="M52" s="60"/>
    </row>
    <row r="53" spans="2:13" s="3" customFormat="1" x14ac:dyDescent="0.3">
      <c r="B53" s="53"/>
      <c r="C53" s="54"/>
      <c r="D53" s="44"/>
      <c r="E53" s="45"/>
      <c r="F53" s="44"/>
      <c r="G53" s="45"/>
      <c r="H53" s="44"/>
      <c r="I53" s="45"/>
      <c r="J53" s="44"/>
      <c r="K53" s="59" t="s">
        <v>5</v>
      </c>
      <c r="L53" s="72" t="s">
        <v>22</v>
      </c>
      <c r="M53" s="60"/>
    </row>
    <row r="54" spans="2:13" s="3" customFormat="1" ht="43.8" thickBot="1" x14ac:dyDescent="0.35">
      <c r="B54" s="62"/>
      <c r="C54" s="63"/>
      <c r="D54" s="77" t="s">
        <v>246</v>
      </c>
      <c r="E54" s="65"/>
      <c r="F54" s="64"/>
      <c r="G54" s="65"/>
      <c r="H54" s="64"/>
      <c r="I54" s="65"/>
      <c r="J54" s="64"/>
      <c r="K54" s="66" t="s">
        <v>6</v>
      </c>
      <c r="L54" s="73" t="s">
        <v>23</v>
      </c>
      <c r="M54" s="67"/>
    </row>
    <row r="55" spans="2:13" s="3" customFormat="1" x14ac:dyDescent="0.3">
      <c r="B55" s="48"/>
      <c r="C55" s="49"/>
      <c r="D55" s="46"/>
      <c r="E55" s="50"/>
      <c r="F55" s="46"/>
      <c r="G55" s="50"/>
      <c r="H55" s="46"/>
      <c r="I55" s="50"/>
      <c r="J55" s="46"/>
      <c r="K55" s="51" t="s">
        <v>0</v>
      </c>
      <c r="L55" s="71" t="s">
        <v>17</v>
      </c>
      <c r="M55" s="52"/>
    </row>
    <row r="56" spans="2:13" s="3" customFormat="1" x14ac:dyDescent="0.3">
      <c r="B56" s="53"/>
      <c r="C56" s="54"/>
      <c r="D56" s="44"/>
      <c r="E56" s="45"/>
      <c r="F56" s="44"/>
      <c r="G56" s="45"/>
      <c r="H56" s="44"/>
      <c r="I56" s="45"/>
      <c r="J56" s="44"/>
      <c r="K56" s="55" t="s">
        <v>1</v>
      </c>
      <c r="L56" s="70" t="s">
        <v>18</v>
      </c>
      <c r="M56" s="56"/>
    </row>
    <row r="57" spans="2:13" s="3" customFormat="1" x14ac:dyDescent="0.3">
      <c r="B57" s="53"/>
      <c r="C57" s="57"/>
      <c r="D57" s="45"/>
      <c r="E57" s="58"/>
      <c r="F57" s="45"/>
      <c r="G57" s="58"/>
      <c r="H57" s="45"/>
      <c r="I57" s="58"/>
      <c r="J57" s="45"/>
      <c r="K57" s="59" t="s">
        <v>2</v>
      </c>
      <c r="L57" s="72" t="s">
        <v>19</v>
      </c>
      <c r="M57" s="60"/>
    </row>
    <row r="58" spans="2:13" s="3" customFormat="1" x14ac:dyDescent="0.3">
      <c r="B58" s="61" t="s">
        <v>78</v>
      </c>
      <c r="C58" s="54"/>
      <c r="D58" s="44"/>
      <c r="E58" s="45"/>
      <c r="F58" s="44"/>
      <c r="G58" s="45"/>
      <c r="H58" s="44"/>
      <c r="I58" s="45"/>
      <c r="J58" s="44"/>
      <c r="K58" s="59" t="s">
        <v>3</v>
      </c>
      <c r="L58" s="72" t="s">
        <v>20</v>
      </c>
      <c r="M58" s="60"/>
    </row>
    <row r="59" spans="2:13" s="3" customFormat="1" x14ac:dyDescent="0.3">
      <c r="B59" s="53" t="s">
        <v>79</v>
      </c>
      <c r="C59" s="57"/>
      <c r="D59" s="45"/>
      <c r="E59" s="58"/>
      <c r="F59" s="45"/>
      <c r="G59" s="58"/>
      <c r="H59" s="45"/>
      <c r="I59" s="58"/>
      <c r="J59" s="45"/>
      <c r="K59" s="59" t="s">
        <v>4</v>
      </c>
      <c r="L59" s="72" t="s">
        <v>21</v>
      </c>
      <c r="M59" s="60"/>
    </row>
    <row r="60" spans="2:13" s="3" customFormat="1" x14ac:dyDescent="0.3">
      <c r="B60" s="53"/>
      <c r="C60" s="54"/>
      <c r="D60" s="44"/>
      <c r="E60" s="45"/>
      <c r="F60" s="44"/>
      <c r="G60" s="45"/>
      <c r="H60" s="44"/>
      <c r="I60" s="45"/>
      <c r="J60" s="44"/>
      <c r="K60" s="59" t="s">
        <v>5</v>
      </c>
      <c r="L60" s="72" t="s">
        <v>22</v>
      </c>
      <c r="M60" s="60"/>
    </row>
    <row r="61" spans="2:13" s="3" customFormat="1" ht="15" thickBot="1" x14ac:dyDescent="0.35">
      <c r="B61" s="62"/>
      <c r="C61" s="63"/>
      <c r="D61" s="64"/>
      <c r="E61" s="65"/>
      <c r="F61" s="64"/>
      <c r="G61" s="65"/>
      <c r="H61" s="64"/>
      <c r="I61" s="65"/>
      <c r="J61" s="64"/>
      <c r="K61" s="66" t="s">
        <v>6</v>
      </c>
      <c r="L61" s="73" t="s">
        <v>23</v>
      </c>
      <c r="M61" s="67"/>
    </row>
    <row r="62" spans="2:13" s="3" customFormat="1" ht="15" thickBot="1" x14ac:dyDescent="0.35">
      <c r="B62" s="145" t="s">
        <v>90</v>
      </c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7"/>
    </row>
    <row r="63" spans="2:13" s="3" customFormat="1" x14ac:dyDescent="0.3">
      <c r="B63" s="48"/>
      <c r="C63" s="49"/>
      <c r="D63" s="46"/>
      <c r="E63" s="50"/>
      <c r="F63" s="46"/>
      <c r="G63" s="50"/>
      <c r="H63" s="46"/>
      <c r="I63" s="50"/>
      <c r="J63" s="46"/>
      <c r="K63" s="51" t="s">
        <v>0</v>
      </c>
      <c r="L63" s="71" t="s">
        <v>17</v>
      </c>
      <c r="M63" s="52"/>
    </row>
    <row r="64" spans="2:13" s="3" customFormat="1" x14ac:dyDescent="0.3">
      <c r="B64" s="53"/>
      <c r="C64" s="54"/>
      <c r="D64" s="44"/>
      <c r="E64" s="45"/>
      <c r="F64" s="44"/>
      <c r="G64" s="45"/>
      <c r="H64" s="44" t="s">
        <v>170</v>
      </c>
      <c r="I64" s="45"/>
      <c r="J64" s="44"/>
      <c r="K64" s="55" t="s">
        <v>1</v>
      </c>
      <c r="L64" s="70" t="s">
        <v>18</v>
      </c>
      <c r="M64" s="56"/>
    </row>
    <row r="65" spans="2:13" s="3" customFormat="1" x14ac:dyDescent="0.3">
      <c r="B65" s="53"/>
      <c r="C65" s="57"/>
      <c r="D65" s="45"/>
      <c r="E65" s="58"/>
      <c r="F65" s="45"/>
      <c r="G65" s="58"/>
      <c r="H65" s="45"/>
      <c r="I65" s="58"/>
      <c r="J65" s="45"/>
      <c r="K65" s="59" t="s">
        <v>2</v>
      </c>
      <c r="L65" s="72" t="s">
        <v>19</v>
      </c>
      <c r="M65" s="60"/>
    </row>
    <row r="66" spans="2:13" s="3" customFormat="1" x14ac:dyDescent="0.3">
      <c r="B66" s="61" t="s">
        <v>80</v>
      </c>
      <c r="C66" s="54"/>
      <c r="D66" s="44"/>
      <c r="E66" s="45"/>
      <c r="F66" s="44"/>
      <c r="G66" s="45"/>
      <c r="H66" s="44"/>
      <c r="I66" s="45"/>
      <c r="J66" s="44"/>
      <c r="K66" s="59" t="s">
        <v>3</v>
      </c>
      <c r="L66" s="72" t="s">
        <v>20</v>
      </c>
      <c r="M66" s="60"/>
    </row>
    <row r="67" spans="2:13" s="3" customFormat="1" ht="13.8" customHeight="1" x14ac:dyDescent="0.3">
      <c r="B67" s="53" t="s">
        <v>81</v>
      </c>
      <c r="C67" s="57"/>
      <c r="D67" s="45"/>
      <c r="E67" s="58"/>
      <c r="F67" s="45"/>
      <c r="G67" s="58"/>
      <c r="H67" s="45"/>
      <c r="I67" s="58"/>
      <c r="J67" s="45"/>
      <c r="K67" s="59" t="s">
        <v>4</v>
      </c>
      <c r="L67" s="72" t="s">
        <v>21</v>
      </c>
      <c r="M67" s="60"/>
    </row>
    <row r="68" spans="2:13" s="3" customFormat="1" x14ac:dyDescent="0.3">
      <c r="B68" s="53"/>
      <c r="C68" s="54"/>
      <c r="D68" s="44"/>
      <c r="E68" s="45"/>
      <c r="F68" s="44"/>
      <c r="G68" s="45"/>
      <c r="H68" s="44"/>
      <c r="I68" s="45"/>
      <c r="J68" s="44"/>
      <c r="K68" s="59" t="s">
        <v>5</v>
      </c>
      <c r="L68" s="72" t="s">
        <v>22</v>
      </c>
      <c r="M68" s="60"/>
    </row>
    <row r="69" spans="2:13" s="3" customFormat="1" ht="15" thickBot="1" x14ac:dyDescent="0.35">
      <c r="B69" s="62"/>
      <c r="C69" s="63"/>
      <c r="D69" s="64"/>
      <c r="E69" s="65"/>
      <c r="F69" s="64"/>
      <c r="G69" s="65"/>
      <c r="H69" s="64"/>
      <c r="I69" s="65"/>
      <c r="J69" s="64"/>
      <c r="K69" s="66" t="s">
        <v>6</v>
      </c>
      <c r="L69" s="73" t="s">
        <v>23</v>
      </c>
      <c r="M69" s="67"/>
    </row>
    <row r="70" spans="2:13" s="3" customFormat="1" x14ac:dyDescent="0.3">
      <c r="B70" s="48"/>
      <c r="C70" s="49"/>
      <c r="D70" s="46"/>
      <c r="E70" s="50"/>
      <c r="F70" s="46" t="s">
        <v>171</v>
      </c>
      <c r="G70" s="50"/>
      <c r="H70" s="46"/>
      <c r="I70" s="50"/>
      <c r="J70" s="46"/>
      <c r="K70" s="51" t="s">
        <v>0</v>
      </c>
      <c r="L70" s="71" t="s">
        <v>17</v>
      </c>
      <c r="M70" s="52"/>
    </row>
    <row r="71" spans="2:13" s="3" customFormat="1" x14ac:dyDescent="0.3">
      <c r="B71" s="53"/>
      <c r="C71" s="54"/>
      <c r="D71" s="44"/>
      <c r="E71" s="45"/>
      <c r="F71" s="44"/>
      <c r="G71" s="45"/>
      <c r="H71" s="44"/>
      <c r="I71" s="45"/>
      <c r="J71" s="44"/>
      <c r="K71" s="55" t="s">
        <v>1</v>
      </c>
      <c r="L71" s="70" t="s">
        <v>18</v>
      </c>
      <c r="M71" s="56"/>
    </row>
    <row r="72" spans="2:13" s="3" customFormat="1" x14ac:dyDescent="0.3">
      <c r="B72" s="53"/>
      <c r="C72" s="57"/>
      <c r="D72" s="45"/>
      <c r="E72" s="58"/>
      <c r="F72" s="45"/>
      <c r="G72" s="58"/>
      <c r="H72" s="45"/>
      <c r="I72" s="58"/>
      <c r="J72" s="45"/>
      <c r="K72" s="59" t="s">
        <v>2</v>
      </c>
      <c r="L72" s="72" t="s">
        <v>19</v>
      </c>
      <c r="M72" s="60"/>
    </row>
    <row r="73" spans="2:13" s="3" customFormat="1" x14ac:dyDescent="0.3">
      <c r="B73" s="61" t="s">
        <v>82</v>
      </c>
      <c r="C73" s="54"/>
      <c r="D73" s="44"/>
      <c r="E73" s="45"/>
      <c r="F73" s="44"/>
      <c r="G73" s="45"/>
      <c r="H73" s="44"/>
      <c r="I73" s="45"/>
      <c r="J73" s="44"/>
      <c r="K73" s="59" t="s">
        <v>3</v>
      </c>
      <c r="L73" s="72" t="s">
        <v>20</v>
      </c>
      <c r="M73" s="60"/>
    </row>
    <row r="74" spans="2:13" s="3" customFormat="1" x14ac:dyDescent="0.3">
      <c r="B74" s="53" t="s">
        <v>83</v>
      </c>
      <c r="C74" s="57"/>
      <c r="D74" s="45"/>
      <c r="E74" s="58"/>
      <c r="F74" s="45"/>
      <c r="G74" s="58"/>
      <c r="H74" s="45"/>
      <c r="I74" s="58"/>
      <c r="J74" s="45"/>
      <c r="K74" s="59" t="s">
        <v>4</v>
      </c>
      <c r="L74" s="72" t="s">
        <v>21</v>
      </c>
      <c r="M74" s="60"/>
    </row>
    <row r="75" spans="2:13" s="3" customFormat="1" x14ac:dyDescent="0.3">
      <c r="B75" s="53"/>
      <c r="C75" s="54"/>
      <c r="D75" s="44"/>
      <c r="E75" s="45"/>
      <c r="F75" s="44"/>
      <c r="G75" s="45"/>
      <c r="H75" s="44"/>
      <c r="I75" s="45"/>
      <c r="J75" s="44"/>
      <c r="K75" s="59" t="s">
        <v>5</v>
      </c>
      <c r="L75" s="72" t="s">
        <v>22</v>
      </c>
      <c r="M75" s="60"/>
    </row>
    <row r="76" spans="2:13" s="3" customFormat="1" ht="15" thickBot="1" x14ac:dyDescent="0.35">
      <c r="B76" s="62"/>
      <c r="C76" s="63"/>
      <c r="D76" s="64"/>
      <c r="E76" s="65"/>
      <c r="F76" s="64"/>
      <c r="G76" s="65"/>
      <c r="H76" s="64"/>
      <c r="I76" s="65"/>
      <c r="J76" s="64"/>
      <c r="K76" s="66" t="s">
        <v>6</v>
      </c>
      <c r="L76" s="73" t="s">
        <v>23</v>
      </c>
      <c r="M76" s="67"/>
    </row>
    <row r="77" spans="2:13" s="3" customFormat="1" x14ac:dyDescent="0.3">
      <c r="B77" s="48"/>
      <c r="C77" s="49"/>
      <c r="D77" s="46"/>
      <c r="E77" s="50"/>
      <c r="F77" s="46"/>
      <c r="G77" s="50"/>
      <c r="H77" s="46"/>
      <c r="I77" s="50"/>
      <c r="J77" s="46"/>
      <c r="K77" s="51" t="s">
        <v>0</v>
      </c>
      <c r="L77" s="71" t="s">
        <v>17</v>
      </c>
      <c r="M77" s="52"/>
    </row>
    <row r="78" spans="2:13" s="3" customFormat="1" x14ac:dyDescent="0.3">
      <c r="B78" s="53"/>
      <c r="C78" s="54"/>
      <c r="D78" s="44"/>
      <c r="E78" s="45"/>
      <c r="F78" s="44"/>
      <c r="G78" s="45"/>
      <c r="H78" s="44" t="s">
        <v>172</v>
      </c>
      <c r="I78" s="45" t="s">
        <v>173</v>
      </c>
      <c r="J78" s="44"/>
      <c r="K78" s="55" t="s">
        <v>1</v>
      </c>
      <c r="L78" s="70" t="s">
        <v>18</v>
      </c>
      <c r="M78" s="56"/>
    </row>
    <row r="79" spans="2:13" s="3" customFormat="1" x14ac:dyDescent="0.3">
      <c r="B79" s="53"/>
      <c r="C79" s="57"/>
      <c r="D79" s="45"/>
      <c r="E79" s="58"/>
      <c r="F79" s="45"/>
      <c r="G79" s="58"/>
      <c r="H79" s="45"/>
      <c r="I79" s="58"/>
      <c r="J79" s="45"/>
      <c r="K79" s="59" t="s">
        <v>2</v>
      </c>
      <c r="L79" s="72" t="s">
        <v>19</v>
      </c>
      <c r="M79" s="60"/>
    </row>
    <row r="80" spans="2:13" s="3" customFormat="1" x14ac:dyDescent="0.3">
      <c r="B80" s="61" t="s">
        <v>84</v>
      </c>
      <c r="C80" s="54"/>
      <c r="D80" s="44"/>
      <c r="E80" s="45"/>
      <c r="F80" s="44"/>
      <c r="G80" s="45"/>
      <c r="H80" s="44"/>
      <c r="I80" s="45"/>
      <c r="J80" s="44"/>
      <c r="K80" s="59" t="s">
        <v>3</v>
      </c>
      <c r="L80" s="72" t="s">
        <v>20</v>
      </c>
      <c r="M80" s="60"/>
    </row>
    <row r="81" spans="2:13" s="3" customFormat="1" x14ac:dyDescent="0.3">
      <c r="B81" s="53" t="s">
        <v>85</v>
      </c>
      <c r="C81" s="57"/>
      <c r="D81" s="45"/>
      <c r="E81" s="58"/>
      <c r="F81" s="45"/>
      <c r="G81" s="58"/>
      <c r="H81" s="45"/>
      <c r="I81" s="58"/>
      <c r="J81" s="45"/>
      <c r="K81" s="59" t="s">
        <v>4</v>
      </c>
      <c r="L81" s="72" t="s">
        <v>21</v>
      </c>
      <c r="M81" s="60"/>
    </row>
    <row r="82" spans="2:13" s="3" customFormat="1" x14ac:dyDescent="0.3">
      <c r="B82" s="53"/>
      <c r="C82" s="54"/>
      <c r="D82" s="44"/>
      <c r="E82" s="45"/>
      <c r="F82" s="44"/>
      <c r="G82" s="45"/>
      <c r="H82" s="44"/>
      <c r="I82" s="45"/>
      <c r="J82" s="44"/>
      <c r="K82" s="59" t="s">
        <v>5</v>
      </c>
      <c r="L82" s="72" t="s">
        <v>22</v>
      </c>
      <c r="M82" s="60"/>
    </row>
    <row r="83" spans="2:13" s="3" customFormat="1" ht="15" thickBot="1" x14ac:dyDescent="0.35">
      <c r="B83" s="62"/>
      <c r="C83" s="63"/>
      <c r="D83" s="64"/>
      <c r="E83" s="65"/>
      <c r="F83" s="64"/>
      <c r="G83" s="65"/>
      <c r="H83" s="64"/>
      <c r="I83" s="65"/>
      <c r="J83" s="64"/>
      <c r="K83" s="66" t="s">
        <v>6</v>
      </c>
      <c r="L83" s="73" t="s">
        <v>23</v>
      </c>
      <c r="M83" s="67"/>
    </row>
    <row r="84" spans="2:13" s="3" customFormat="1" x14ac:dyDescent="0.3">
      <c r="B84" s="48"/>
      <c r="C84" s="49"/>
      <c r="D84" s="46"/>
      <c r="E84" s="50"/>
      <c r="F84" s="46"/>
      <c r="G84" s="50"/>
      <c r="H84" s="46"/>
      <c r="I84" s="50"/>
      <c r="J84" s="46"/>
      <c r="K84" s="51" t="s">
        <v>0</v>
      </c>
      <c r="L84" s="71" t="s">
        <v>17</v>
      </c>
      <c r="M84" s="52"/>
    </row>
    <row r="85" spans="2:13" s="3" customFormat="1" x14ac:dyDescent="0.3">
      <c r="B85" s="53"/>
      <c r="C85" s="54"/>
      <c r="D85" s="44"/>
      <c r="E85" s="45"/>
      <c r="F85" s="44"/>
      <c r="G85" s="45"/>
      <c r="H85" s="44"/>
      <c r="I85" s="45"/>
      <c r="J85" s="44"/>
      <c r="K85" s="55" t="s">
        <v>1</v>
      </c>
      <c r="L85" s="70" t="s">
        <v>18</v>
      </c>
      <c r="M85" s="56"/>
    </row>
    <row r="86" spans="2:13" s="3" customFormat="1" x14ac:dyDescent="0.3">
      <c r="B86" s="53"/>
      <c r="C86" s="57"/>
      <c r="D86" s="45"/>
      <c r="E86" s="58"/>
      <c r="F86" s="45"/>
      <c r="G86" s="58"/>
      <c r="H86" s="45"/>
      <c r="I86" s="58"/>
      <c r="J86" s="45"/>
      <c r="K86" s="59" t="s">
        <v>2</v>
      </c>
      <c r="L86" s="72" t="s">
        <v>19</v>
      </c>
      <c r="M86" s="60"/>
    </row>
    <row r="87" spans="2:13" s="3" customFormat="1" x14ac:dyDescent="0.3">
      <c r="B87" s="61" t="s">
        <v>86</v>
      </c>
      <c r="C87" s="54"/>
      <c r="D87" s="44"/>
      <c r="E87" s="45"/>
      <c r="F87" s="44"/>
      <c r="G87" s="45"/>
      <c r="H87" s="44"/>
      <c r="I87" s="45"/>
      <c r="J87" s="44"/>
      <c r="K87" s="59" t="s">
        <v>3</v>
      </c>
      <c r="L87" s="72" t="s">
        <v>20</v>
      </c>
      <c r="M87" s="60"/>
    </row>
    <row r="88" spans="2:13" s="3" customFormat="1" x14ac:dyDescent="0.3">
      <c r="B88" s="53" t="s">
        <v>87</v>
      </c>
      <c r="C88" s="57"/>
      <c r="D88" s="45"/>
      <c r="E88" s="58"/>
      <c r="F88" s="45"/>
      <c r="G88" s="58"/>
      <c r="H88" s="45"/>
      <c r="I88" s="58"/>
      <c r="J88" s="45"/>
      <c r="K88" s="59" t="s">
        <v>4</v>
      </c>
      <c r="L88" s="72" t="s">
        <v>21</v>
      </c>
      <c r="M88" s="60"/>
    </row>
    <row r="89" spans="2:13" s="3" customFormat="1" x14ac:dyDescent="0.3">
      <c r="B89" s="53"/>
      <c r="C89" s="54"/>
      <c r="D89" s="44"/>
      <c r="E89" s="45"/>
      <c r="F89" s="44"/>
      <c r="G89" s="45"/>
      <c r="H89" s="44"/>
      <c r="I89" s="45"/>
      <c r="J89" s="44"/>
      <c r="K89" s="59" t="s">
        <v>5</v>
      </c>
      <c r="L89" s="72" t="s">
        <v>22</v>
      </c>
      <c r="M89" s="60"/>
    </row>
    <row r="90" spans="2:13" s="3" customFormat="1" ht="15" thickBot="1" x14ac:dyDescent="0.35">
      <c r="B90" s="62"/>
      <c r="C90" s="63" t="s">
        <v>174</v>
      </c>
      <c r="D90" s="64"/>
      <c r="E90" s="65"/>
      <c r="F90" s="64"/>
      <c r="G90" s="65"/>
      <c r="H90" s="64"/>
      <c r="I90" s="65"/>
      <c r="J90" s="64"/>
      <c r="K90" s="66" t="s">
        <v>6</v>
      </c>
      <c r="L90" s="73" t="s">
        <v>23</v>
      </c>
      <c r="M90" s="67"/>
    </row>
  </sheetData>
  <mergeCells count="3">
    <mergeCell ref="B4:M4"/>
    <mergeCell ref="B26:M26"/>
    <mergeCell ref="B62:M62"/>
  </mergeCells>
  <conditionalFormatting sqref="A1:XFD43 A44:D44 F44:XFD44 A45:XFD1048576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scale="72" fitToHeight="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B8D0C-E2B2-4470-A269-8DB55C0DB2B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3A4B6-A93B-4620-B12D-AA637AA5E98B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6BEFF-D679-4E8A-A087-176C21D9C6A6}">
  <sheetPr>
    <pageSetUpPr fitToPage="1"/>
  </sheetPr>
  <dimension ref="B2:M107"/>
  <sheetViews>
    <sheetView tabSelected="1" zoomScale="85" zoomScaleNormal="85" workbookViewId="0">
      <pane ySplit="4" topLeftCell="A5" activePane="bottomLeft" state="frozen"/>
      <selection pane="bottomLeft" activeCell="B18" sqref="B18"/>
    </sheetView>
  </sheetViews>
  <sheetFormatPr defaultRowHeight="14.4" x14ac:dyDescent="0.3"/>
  <cols>
    <col min="1" max="1" width="8.88671875" style="1"/>
    <col min="2" max="2" width="20.33203125" style="1" customWidth="1"/>
    <col min="3" max="10" width="15.5546875" style="1" customWidth="1"/>
    <col min="11" max="11" width="5.44140625" style="1" customWidth="1"/>
    <col min="12" max="16384" width="8.88671875" style="1"/>
  </cols>
  <sheetData>
    <row r="2" spans="2:13" ht="21" x14ac:dyDescent="0.4">
      <c r="D2" s="41" t="s">
        <v>231</v>
      </c>
    </row>
    <row r="4" spans="2:13" x14ac:dyDescent="0.3">
      <c r="C4" s="6" t="s">
        <v>131</v>
      </c>
      <c r="D4" s="6" t="s">
        <v>132</v>
      </c>
      <c r="E4" s="6" t="s">
        <v>136</v>
      </c>
      <c r="F4" s="6" t="s">
        <v>133</v>
      </c>
      <c r="G4" s="6" t="s">
        <v>134</v>
      </c>
      <c r="H4" s="6" t="s">
        <v>137</v>
      </c>
      <c r="I4" s="6" t="s">
        <v>135</v>
      </c>
      <c r="J4" s="6" t="s">
        <v>138</v>
      </c>
    </row>
    <row r="5" spans="2:13" s="3" customFormat="1" ht="30.6" customHeight="1" thickBot="1" x14ac:dyDescent="0.35">
      <c r="C5" s="17" t="s">
        <v>9</v>
      </c>
      <c r="D5" s="18" t="s">
        <v>10</v>
      </c>
      <c r="E5" s="17" t="s">
        <v>11</v>
      </c>
      <c r="F5" s="18" t="s">
        <v>12</v>
      </c>
      <c r="G5" s="17" t="s">
        <v>13</v>
      </c>
      <c r="H5" s="18" t="s">
        <v>14</v>
      </c>
      <c r="I5" s="17" t="s">
        <v>15</v>
      </c>
      <c r="J5" s="18" t="s">
        <v>16</v>
      </c>
    </row>
    <row r="6" spans="2:13" ht="15" thickBot="1" x14ac:dyDescent="0.35">
      <c r="B6" s="142" t="s">
        <v>55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4"/>
    </row>
    <row r="7" spans="2:13" x14ac:dyDescent="0.3">
      <c r="B7" s="7"/>
      <c r="C7" s="8"/>
      <c r="D7" s="9"/>
      <c r="E7" s="8"/>
      <c r="F7" s="9"/>
      <c r="G7" s="8"/>
      <c r="H7" s="9"/>
      <c r="I7" s="8"/>
      <c r="J7" s="29"/>
      <c r="K7" s="37" t="s">
        <v>0</v>
      </c>
      <c r="L7" s="31" t="s">
        <v>17</v>
      </c>
      <c r="M7" s="32"/>
    </row>
    <row r="8" spans="2:13" x14ac:dyDescent="0.3">
      <c r="B8" s="10"/>
      <c r="C8" s="4"/>
      <c r="D8" s="5"/>
      <c r="E8" s="4"/>
      <c r="F8" s="5"/>
      <c r="G8" s="4"/>
      <c r="H8" s="5"/>
      <c r="I8" s="4"/>
      <c r="J8" s="34"/>
      <c r="K8" s="38" t="s">
        <v>1</v>
      </c>
      <c r="L8" s="1" t="s">
        <v>18</v>
      </c>
      <c r="M8" s="11"/>
    </row>
    <row r="9" spans="2:13" x14ac:dyDescent="0.3">
      <c r="B9" s="10"/>
      <c r="C9" s="2"/>
      <c r="D9" s="4"/>
      <c r="E9" s="2" t="s">
        <v>24</v>
      </c>
      <c r="F9" s="4"/>
      <c r="G9" s="2"/>
      <c r="H9" s="4"/>
      <c r="I9" s="2"/>
      <c r="J9" s="35"/>
      <c r="K9" s="39" t="s">
        <v>2</v>
      </c>
      <c r="L9" s="30" t="s">
        <v>19</v>
      </c>
      <c r="M9" s="33"/>
    </row>
    <row r="10" spans="2:13" x14ac:dyDescent="0.3">
      <c r="B10" s="20" t="s">
        <v>28</v>
      </c>
      <c r="C10" s="4"/>
      <c r="D10" s="5"/>
      <c r="E10" s="4"/>
      <c r="F10" s="5"/>
      <c r="G10" s="4"/>
      <c r="H10" s="5"/>
      <c r="I10" s="4" t="s">
        <v>26</v>
      </c>
      <c r="J10" s="34"/>
      <c r="K10" s="39" t="s">
        <v>3</v>
      </c>
      <c r="L10" s="30" t="s">
        <v>20</v>
      </c>
      <c r="M10" s="33"/>
    </row>
    <row r="11" spans="2:13" x14ac:dyDescent="0.3">
      <c r="B11" s="19" t="s">
        <v>7</v>
      </c>
      <c r="C11" s="2"/>
      <c r="D11" s="4"/>
      <c r="E11" s="2"/>
      <c r="F11" s="4"/>
      <c r="G11" s="2"/>
      <c r="H11" s="4"/>
      <c r="I11" s="2"/>
      <c r="J11" s="35"/>
      <c r="K11" s="39" t="s">
        <v>4</v>
      </c>
      <c r="L11" s="30" t="s">
        <v>21</v>
      </c>
      <c r="M11" s="33"/>
    </row>
    <row r="12" spans="2:13" x14ac:dyDescent="0.3">
      <c r="B12" s="10"/>
      <c r="C12" s="4"/>
      <c r="D12" s="5" t="s">
        <v>25</v>
      </c>
      <c r="E12" s="4"/>
      <c r="F12" s="5"/>
      <c r="G12" s="4"/>
      <c r="H12" s="5"/>
      <c r="I12" s="4"/>
      <c r="J12" s="34"/>
      <c r="K12" s="39" t="s">
        <v>5</v>
      </c>
      <c r="L12" s="30" t="s">
        <v>22</v>
      </c>
      <c r="M12" s="33"/>
    </row>
    <row r="13" spans="2:13" ht="15" thickBot="1" x14ac:dyDescent="0.35">
      <c r="B13" s="12"/>
      <c r="C13" s="13"/>
      <c r="D13" s="14"/>
      <c r="E13" s="13"/>
      <c r="F13" s="14"/>
      <c r="G13" s="13"/>
      <c r="H13" s="14"/>
      <c r="I13" s="13"/>
      <c r="J13" s="36"/>
      <c r="K13" s="40" t="s">
        <v>6</v>
      </c>
      <c r="L13" s="15" t="s">
        <v>23</v>
      </c>
      <c r="M13" s="16"/>
    </row>
    <row r="14" spans="2:13" x14ac:dyDescent="0.3">
      <c r="B14" s="7"/>
      <c r="C14" s="8"/>
      <c r="D14" s="9"/>
      <c r="E14" s="8"/>
      <c r="F14" s="9"/>
      <c r="G14" s="8"/>
      <c r="H14" s="9"/>
      <c r="I14" s="8"/>
      <c r="J14" s="29"/>
      <c r="K14" s="37" t="s">
        <v>0</v>
      </c>
      <c r="L14" s="31" t="s">
        <v>17</v>
      </c>
      <c r="M14" s="32"/>
    </row>
    <row r="15" spans="2:13" x14ac:dyDescent="0.3">
      <c r="B15" s="10"/>
      <c r="C15" s="4"/>
      <c r="D15" s="5" t="s">
        <v>157</v>
      </c>
      <c r="E15" s="4"/>
      <c r="F15" s="5"/>
      <c r="G15" s="4"/>
      <c r="H15" s="5" t="s">
        <v>56</v>
      </c>
      <c r="I15" s="4" t="s">
        <v>27</v>
      </c>
      <c r="J15" s="34"/>
      <c r="K15" s="38" t="s">
        <v>1</v>
      </c>
      <c r="L15" s="1" t="s">
        <v>18</v>
      </c>
      <c r="M15" s="11"/>
    </row>
    <row r="16" spans="2:13" x14ac:dyDescent="0.3">
      <c r="B16" s="10"/>
      <c r="C16" s="2"/>
      <c r="D16" s="4"/>
      <c r="E16" s="2"/>
      <c r="F16" s="4"/>
      <c r="G16" s="2"/>
      <c r="H16" s="4"/>
      <c r="I16" s="2"/>
      <c r="J16" s="35"/>
      <c r="K16" s="39" t="s">
        <v>2</v>
      </c>
      <c r="L16" s="30" t="s">
        <v>19</v>
      </c>
      <c r="M16" s="33"/>
    </row>
    <row r="17" spans="2:13" x14ac:dyDescent="0.3">
      <c r="B17" s="20" t="s">
        <v>29</v>
      </c>
      <c r="C17" s="4"/>
      <c r="D17" s="5"/>
      <c r="E17" s="4"/>
      <c r="F17" s="5"/>
      <c r="G17" s="4"/>
      <c r="H17" s="5"/>
      <c r="I17" s="4"/>
      <c r="J17" s="34"/>
      <c r="K17" s="39" t="s">
        <v>3</v>
      </c>
      <c r="L17" s="30" t="s">
        <v>20</v>
      </c>
      <c r="M17" s="33"/>
    </row>
    <row r="18" spans="2:13" x14ac:dyDescent="0.3">
      <c r="B18" s="19" t="s">
        <v>30</v>
      </c>
      <c r="C18" s="2"/>
      <c r="D18" s="4"/>
      <c r="E18" s="2"/>
      <c r="F18" s="4"/>
      <c r="G18" s="2"/>
      <c r="H18" s="4"/>
      <c r="I18" s="2"/>
      <c r="J18" s="35"/>
      <c r="K18" s="39" t="s">
        <v>4</v>
      </c>
      <c r="L18" s="30" t="s">
        <v>21</v>
      </c>
      <c r="M18" s="33"/>
    </row>
    <row r="19" spans="2:13" x14ac:dyDescent="0.3">
      <c r="B19" s="10"/>
      <c r="C19" s="4"/>
      <c r="D19" s="5"/>
      <c r="E19" s="4"/>
      <c r="F19" s="5"/>
      <c r="G19" s="4"/>
      <c r="H19" s="5"/>
      <c r="I19" s="4"/>
      <c r="J19" s="34"/>
      <c r="K19" s="39" t="s">
        <v>5</v>
      </c>
      <c r="L19" s="30" t="s">
        <v>22</v>
      </c>
      <c r="M19" s="33"/>
    </row>
    <row r="20" spans="2:13" ht="15" thickBot="1" x14ac:dyDescent="0.35">
      <c r="B20" s="12"/>
      <c r="C20" s="13"/>
      <c r="D20" s="14"/>
      <c r="E20" s="13"/>
      <c r="F20" s="14"/>
      <c r="G20" s="13"/>
      <c r="H20" s="14"/>
      <c r="I20" s="13"/>
      <c r="J20" s="36"/>
      <c r="K20" s="40" t="s">
        <v>6</v>
      </c>
      <c r="L20" s="15" t="s">
        <v>23</v>
      </c>
      <c r="M20" s="16"/>
    </row>
    <row r="21" spans="2:13" x14ac:dyDescent="0.3">
      <c r="B21" s="7"/>
      <c r="C21" s="8"/>
      <c r="D21" s="9"/>
      <c r="E21" s="8"/>
      <c r="F21" s="9"/>
      <c r="G21" s="8"/>
      <c r="H21" s="9"/>
      <c r="I21" s="8"/>
      <c r="J21" s="29"/>
      <c r="K21" s="37" t="s">
        <v>0</v>
      </c>
      <c r="L21" s="31" t="s">
        <v>17</v>
      </c>
      <c r="M21" s="32"/>
    </row>
    <row r="22" spans="2:13" x14ac:dyDescent="0.3">
      <c r="B22" s="10"/>
      <c r="C22" s="4"/>
      <c r="D22" s="5"/>
      <c r="E22" s="4"/>
      <c r="F22" s="5"/>
      <c r="G22" s="4"/>
      <c r="H22" s="5"/>
      <c r="I22" s="4"/>
      <c r="J22" s="34"/>
      <c r="K22" s="38" t="s">
        <v>1</v>
      </c>
      <c r="L22" s="1" t="s">
        <v>18</v>
      </c>
      <c r="M22" s="11"/>
    </row>
    <row r="23" spans="2:13" x14ac:dyDescent="0.3">
      <c r="B23" s="10"/>
      <c r="C23" s="2"/>
      <c r="D23" s="4"/>
      <c r="E23" s="2"/>
      <c r="F23" s="4"/>
      <c r="G23" s="2"/>
      <c r="H23" s="4"/>
      <c r="I23" s="2"/>
      <c r="J23" s="35"/>
      <c r="K23" s="39" t="s">
        <v>2</v>
      </c>
      <c r="L23" s="30" t="s">
        <v>19</v>
      </c>
      <c r="M23" s="33"/>
    </row>
    <row r="24" spans="2:13" x14ac:dyDescent="0.3">
      <c r="B24" s="20" t="s">
        <v>31</v>
      </c>
      <c r="C24" s="4"/>
      <c r="D24" s="5"/>
      <c r="E24" s="4"/>
      <c r="F24" s="5"/>
      <c r="G24" s="4"/>
      <c r="H24" s="5"/>
      <c r="I24" s="4"/>
      <c r="J24" s="34"/>
      <c r="K24" s="39" t="s">
        <v>3</v>
      </c>
      <c r="L24" s="30" t="s">
        <v>20</v>
      </c>
      <c r="M24" s="33"/>
    </row>
    <row r="25" spans="2:13" ht="14.4" customHeight="1" x14ac:dyDescent="0.3">
      <c r="B25" s="42" t="s">
        <v>32</v>
      </c>
      <c r="C25" s="2"/>
      <c r="D25" s="4"/>
      <c r="E25" s="2"/>
      <c r="F25" s="4"/>
      <c r="G25" s="2"/>
      <c r="H25" s="4" t="s">
        <v>57</v>
      </c>
      <c r="I25" s="2"/>
      <c r="J25" s="35"/>
      <c r="K25" s="39" t="s">
        <v>4</v>
      </c>
      <c r="L25" s="30" t="s">
        <v>21</v>
      </c>
      <c r="M25" s="33"/>
    </row>
    <row r="26" spans="2:13" x14ac:dyDescent="0.3">
      <c r="B26" s="10"/>
      <c r="C26" s="4"/>
      <c r="D26" s="5"/>
      <c r="E26" s="4"/>
      <c r="F26" s="5"/>
      <c r="G26" s="4"/>
      <c r="H26" s="5"/>
      <c r="I26" s="4"/>
      <c r="J26" s="34"/>
      <c r="K26" s="39" t="s">
        <v>5</v>
      </c>
      <c r="L26" s="30" t="s">
        <v>22</v>
      </c>
      <c r="M26" s="33"/>
    </row>
    <row r="27" spans="2:13" ht="15" thickBot="1" x14ac:dyDescent="0.35">
      <c r="B27" s="12"/>
      <c r="C27" s="13"/>
      <c r="D27" s="14"/>
      <c r="E27" s="13"/>
      <c r="F27" s="14"/>
      <c r="G27" s="13"/>
      <c r="H27" s="14"/>
      <c r="I27" s="13"/>
      <c r="J27" s="36"/>
      <c r="K27" s="40" t="s">
        <v>6</v>
      </c>
      <c r="L27" s="15" t="s">
        <v>23</v>
      </c>
      <c r="M27" s="16"/>
    </row>
    <row r="28" spans="2:13" x14ac:dyDescent="0.3">
      <c r="B28" s="7"/>
      <c r="C28" s="8"/>
      <c r="D28" s="9"/>
      <c r="E28" s="8"/>
      <c r="F28" s="9"/>
      <c r="G28" s="8"/>
      <c r="H28" s="9"/>
      <c r="I28" s="8"/>
      <c r="J28" s="29"/>
      <c r="K28" s="37" t="s">
        <v>0</v>
      </c>
      <c r="L28" s="31" t="s">
        <v>17</v>
      </c>
      <c r="M28" s="32"/>
    </row>
    <row r="29" spans="2:13" x14ac:dyDescent="0.3">
      <c r="B29" s="10"/>
      <c r="C29" s="4"/>
      <c r="D29" s="5"/>
      <c r="E29" s="4"/>
      <c r="F29" s="5"/>
      <c r="G29" s="4"/>
      <c r="H29" s="5"/>
      <c r="I29" s="4"/>
      <c r="J29" s="34" t="s">
        <v>59</v>
      </c>
      <c r="K29" s="38" t="s">
        <v>1</v>
      </c>
      <c r="L29" s="1" t="s">
        <v>18</v>
      </c>
      <c r="M29" s="11"/>
    </row>
    <row r="30" spans="2:13" x14ac:dyDescent="0.3">
      <c r="B30" s="10"/>
      <c r="C30" s="2"/>
      <c r="D30" s="4"/>
      <c r="E30" s="2"/>
      <c r="F30" s="4"/>
      <c r="G30" s="2"/>
      <c r="H30" s="4"/>
      <c r="I30" s="2"/>
      <c r="J30" s="35"/>
      <c r="K30" s="39" t="s">
        <v>2</v>
      </c>
      <c r="L30" s="30" t="s">
        <v>19</v>
      </c>
      <c r="M30" s="33"/>
    </row>
    <row r="31" spans="2:13" x14ac:dyDescent="0.3">
      <c r="B31" s="20" t="s">
        <v>33</v>
      </c>
      <c r="C31" s="4"/>
      <c r="D31" s="5"/>
      <c r="E31" s="4"/>
      <c r="F31" s="5"/>
      <c r="G31" s="4"/>
      <c r="H31" s="5"/>
      <c r="I31" s="4"/>
      <c r="J31" s="34"/>
      <c r="K31" s="39" t="s">
        <v>3</v>
      </c>
      <c r="L31" s="30" t="s">
        <v>20</v>
      </c>
      <c r="M31" s="33"/>
    </row>
    <row r="32" spans="2:13" x14ac:dyDescent="0.3">
      <c r="B32" s="19" t="s">
        <v>34</v>
      </c>
      <c r="C32" s="2"/>
      <c r="D32" s="4"/>
      <c r="E32" s="2"/>
      <c r="F32" s="4"/>
      <c r="G32" s="2"/>
      <c r="H32" s="4"/>
      <c r="I32" s="2"/>
      <c r="J32" s="35"/>
      <c r="K32" s="39" t="s">
        <v>4</v>
      </c>
      <c r="L32" s="30" t="s">
        <v>21</v>
      </c>
      <c r="M32" s="33"/>
    </row>
    <row r="33" spans="2:13" x14ac:dyDescent="0.3">
      <c r="B33" s="10"/>
      <c r="C33" s="4"/>
      <c r="D33" s="5"/>
      <c r="E33" s="4"/>
      <c r="F33" s="5"/>
      <c r="G33" s="4"/>
      <c r="H33" s="5"/>
      <c r="I33" s="4"/>
      <c r="J33" s="34"/>
      <c r="K33" s="39" t="s">
        <v>5</v>
      </c>
      <c r="L33" s="30" t="s">
        <v>22</v>
      </c>
      <c r="M33" s="33"/>
    </row>
    <row r="34" spans="2:13" ht="15" thickBot="1" x14ac:dyDescent="0.35">
      <c r="B34" s="12"/>
      <c r="C34" s="13"/>
      <c r="D34" s="14"/>
      <c r="E34" s="13"/>
      <c r="F34" s="14"/>
      <c r="G34" s="13"/>
      <c r="H34" s="14"/>
      <c r="I34" s="13"/>
      <c r="J34" s="36"/>
      <c r="K34" s="40" t="s">
        <v>6</v>
      </c>
      <c r="L34" s="15" t="s">
        <v>23</v>
      </c>
      <c r="M34" s="16"/>
    </row>
    <row r="35" spans="2:13" ht="15" thickBot="1" x14ac:dyDescent="0.35">
      <c r="B35" s="142" t="s">
        <v>60</v>
      </c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4"/>
    </row>
    <row r="36" spans="2:13" x14ac:dyDescent="0.3">
      <c r="B36" s="25"/>
      <c r="C36" s="21"/>
      <c r="D36" s="9"/>
      <c r="E36" s="8"/>
      <c r="F36" s="9"/>
      <c r="G36" s="8"/>
      <c r="H36" s="9" t="s">
        <v>62</v>
      </c>
      <c r="I36" s="8"/>
      <c r="J36" s="9"/>
      <c r="K36" s="37" t="s">
        <v>0</v>
      </c>
      <c r="L36" s="31" t="s">
        <v>17</v>
      </c>
      <c r="M36" s="32"/>
    </row>
    <row r="37" spans="2:13" x14ac:dyDescent="0.3">
      <c r="B37" s="26"/>
      <c r="C37" s="22"/>
      <c r="D37" s="5"/>
      <c r="E37" s="4"/>
      <c r="F37" s="5" t="s">
        <v>61</v>
      </c>
      <c r="G37" s="4"/>
      <c r="H37" s="5"/>
      <c r="I37" s="4"/>
      <c r="J37" s="5"/>
      <c r="K37" s="38" t="s">
        <v>1</v>
      </c>
      <c r="L37" s="1" t="s">
        <v>18</v>
      </c>
      <c r="M37" s="11"/>
    </row>
    <row r="38" spans="2:13" x14ac:dyDescent="0.3">
      <c r="B38" s="26"/>
      <c r="C38" s="23"/>
      <c r="D38" s="4"/>
      <c r="E38" s="2"/>
      <c r="F38" s="4"/>
      <c r="G38" s="2"/>
      <c r="H38" s="4"/>
      <c r="I38" s="2"/>
      <c r="J38" s="4"/>
      <c r="K38" s="39" t="s">
        <v>2</v>
      </c>
      <c r="L38" s="30" t="s">
        <v>19</v>
      </c>
      <c r="M38" s="33"/>
    </row>
    <row r="39" spans="2:13" x14ac:dyDescent="0.3">
      <c r="B39" s="27" t="s">
        <v>35</v>
      </c>
      <c r="C39" s="22"/>
      <c r="D39" s="5"/>
      <c r="E39" s="4"/>
      <c r="F39" s="5"/>
      <c r="G39" s="4"/>
      <c r="H39" s="5"/>
      <c r="I39" s="4"/>
      <c r="J39" s="5"/>
      <c r="K39" s="39" t="s">
        <v>3</v>
      </c>
      <c r="L39" s="30" t="s">
        <v>20</v>
      </c>
      <c r="M39" s="33"/>
    </row>
    <row r="40" spans="2:13" x14ac:dyDescent="0.3">
      <c r="B40" s="43" t="s">
        <v>36</v>
      </c>
      <c r="C40" s="23"/>
      <c r="D40" s="4"/>
      <c r="E40" s="2"/>
      <c r="F40" s="4"/>
      <c r="G40" s="2"/>
      <c r="H40" s="4"/>
      <c r="I40" s="2"/>
      <c r="J40" s="4"/>
      <c r="K40" s="39" t="s">
        <v>4</v>
      </c>
      <c r="L40" s="30" t="s">
        <v>21</v>
      </c>
      <c r="M40" s="33"/>
    </row>
    <row r="41" spans="2:13" x14ac:dyDescent="0.3">
      <c r="B41" s="26"/>
      <c r="C41" s="22"/>
      <c r="D41" s="5"/>
      <c r="E41" s="4"/>
      <c r="F41" s="5"/>
      <c r="G41" s="4"/>
      <c r="H41" s="5"/>
      <c r="I41" s="4"/>
      <c r="J41" s="5"/>
      <c r="K41" s="39" t="s">
        <v>5</v>
      </c>
      <c r="L41" s="30" t="s">
        <v>22</v>
      </c>
      <c r="M41" s="33"/>
    </row>
    <row r="42" spans="2:13" ht="15" thickBot="1" x14ac:dyDescent="0.35">
      <c r="B42" s="28"/>
      <c r="C42" s="24"/>
      <c r="D42" s="14"/>
      <c r="E42" s="13"/>
      <c r="F42" s="14"/>
      <c r="G42" s="13"/>
      <c r="H42" s="14"/>
      <c r="I42" s="13"/>
      <c r="J42" s="14"/>
      <c r="K42" s="40" t="s">
        <v>6</v>
      </c>
      <c r="L42" s="15" t="s">
        <v>23</v>
      </c>
      <c r="M42" s="16"/>
    </row>
    <row r="43" spans="2:13" x14ac:dyDescent="0.3">
      <c r="B43" s="25"/>
      <c r="C43" s="21"/>
      <c r="D43" s="9"/>
      <c r="E43" s="8"/>
      <c r="F43" s="9"/>
      <c r="G43" s="8"/>
      <c r="H43" s="9"/>
      <c r="I43" s="8"/>
      <c r="J43" s="9"/>
      <c r="K43" s="37" t="s">
        <v>0</v>
      </c>
      <c r="L43" s="31" t="s">
        <v>17</v>
      </c>
      <c r="M43" s="32"/>
    </row>
    <row r="44" spans="2:13" x14ac:dyDescent="0.3">
      <c r="B44" s="26"/>
      <c r="C44" s="22"/>
      <c r="D44" s="5"/>
      <c r="E44" s="4"/>
      <c r="F44" s="5"/>
      <c r="G44" s="4"/>
      <c r="H44" s="5"/>
      <c r="I44" s="4"/>
      <c r="J44" s="5"/>
      <c r="K44" s="38" t="s">
        <v>1</v>
      </c>
      <c r="L44" s="1" t="s">
        <v>18</v>
      </c>
      <c r="M44" s="11"/>
    </row>
    <row r="45" spans="2:13" x14ac:dyDescent="0.3">
      <c r="B45" s="26"/>
      <c r="C45" s="23"/>
      <c r="D45" s="4"/>
      <c r="E45" s="2"/>
      <c r="F45" s="4"/>
      <c r="G45" s="2"/>
      <c r="H45" s="4"/>
      <c r="I45" s="2"/>
      <c r="J45" s="4"/>
      <c r="K45" s="39" t="s">
        <v>2</v>
      </c>
      <c r="L45" s="30" t="s">
        <v>19</v>
      </c>
      <c r="M45" s="33"/>
    </row>
    <row r="46" spans="2:13" x14ac:dyDescent="0.3">
      <c r="B46" s="27" t="s">
        <v>37</v>
      </c>
      <c r="C46" s="22"/>
      <c r="D46" s="5"/>
      <c r="E46" s="4"/>
      <c r="F46" s="5"/>
      <c r="G46" s="4"/>
      <c r="H46" s="5"/>
      <c r="I46" s="4"/>
      <c r="J46" s="5"/>
      <c r="K46" s="39" t="s">
        <v>3</v>
      </c>
      <c r="L46" s="30" t="s">
        <v>20</v>
      </c>
      <c r="M46" s="33"/>
    </row>
    <row r="47" spans="2:13" x14ac:dyDescent="0.3">
      <c r="B47" s="26" t="s">
        <v>38</v>
      </c>
      <c r="C47" s="23"/>
      <c r="D47" s="4" t="s">
        <v>63</v>
      </c>
      <c r="E47" s="2"/>
      <c r="F47" s="4"/>
      <c r="G47" s="2"/>
      <c r="H47" s="4"/>
      <c r="I47" s="2"/>
      <c r="J47" s="4"/>
      <c r="K47" s="39" t="s">
        <v>4</v>
      </c>
      <c r="L47" s="30" t="s">
        <v>21</v>
      </c>
      <c r="M47" s="33"/>
    </row>
    <row r="48" spans="2:13" x14ac:dyDescent="0.3">
      <c r="B48" s="26"/>
      <c r="C48" s="22"/>
      <c r="D48" s="5"/>
      <c r="E48" s="4"/>
      <c r="F48" s="5"/>
      <c r="G48" s="4"/>
      <c r="H48" s="5"/>
      <c r="I48" s="4"/>
      <c r="J48" s="5"/>
      <c r="K48" s="39" t="s">
        <v>5</v>
      </c>
      <c r="L48" s="30" t="s">
        <v>22</v>
      </c>
      <c r="M48" s="33"/>
    </row>
    <row r="49" spans="2:13" ht="15" thickBot="1" x14ac:dyDescent="0.35">
      <c r="B49" s="28"/>
      <c r="C49" s="24"/>
      <c r="D49" s="14"/>
      <c r="E49" s="13"/>
      <c r="F49" s="14"/>
      <c r="G49" s="13"/>
      <c r="H49" s="14"/>
      <c r="I49" s="13"/>
      <c r="J49" s="14"/>
      <c r="K49" s="40" t="s">
        <v>6</v>
      </c>
      <c r="L49" s="15" t="s">
        <v>23</v>
      </c>
      <c r="M49" s="16"/>
    </row>
    <row r="50" spans="2:13" x14ac:dyDescent="0.3">
      <c r="B50" s="25"/>
      <c r="C50" s="21"/>
      <c r="D50" s="9"/>
      <c r="E50" s="8"/>
      <c r="F50" s="9"/>
      <c r="G50" s="8"/>
      <c r="H50" s="9"/>
      <c r="I50" s="8"/>
      <c r="J50" s="9"/>
      <c r="K50" s="37" t="s">
        <v>0</v>
      </c>
      <c r="L50" s="31" t="s">
        <v>17</v>
      </c>
      <c r="M50" s="32"/>
    </row>
    <row r="51" spans="2:13" x14ac:dyDescent="0.3">
      <c r="B51" s="26"/>
      <c r="C51" s="22"/>
      <c r="D51" s="5"/>
      <c r="E51" s="4"/>
      <c r="F51" s="5"/>
      <c r="G51" s="4"/>
      <c r="H51" s="5"/>
      <c r="I51" s="4"/>
      <c r="J51" s="5"/>
      <c r="K51" s="38" t="s">
        <v>1</v>
      </c>
      <c r="L51" s="1" t="s">
        <v>18</v>
      </c>
      <c r="M51" s="11"/>
    </row>
    <row r="52" spans="2:13" x14ac:dyDescent="0.3">
      <c r="B52" s="26"/>
      <c r="C52" s="23"/>
      <c r="D52" s="4"/>
      <c r="E52" s="2"/>
      <c r="F52" s="4"/>
      <c r="G52" s="2"/>
      <c r="H52" s="4"/>
      <c r="I52" s="2"/>
      <c r="J52" s="4"/>
      <c r="K52" s="39" t="s">
        <v>2</v>
      </c>
      <c r="L52" s="30" t="s">
        <v>19</v>
      </c>
      <c r="M52" s="33"/>
    </row>
    <row r="53" spans="2:13" x14ac:dyDescent="0.3">
      <c r="B53" s="27" t="s">
        <v>39</v>
      </c>
      <c r="C53" s="22"/>
      <c r="D53" s="5"/>
      <c r="E53" s="4"/>
      <c r="F53" s="5"/>
      <c r="G53" s="4"/>
      <c r="H53" s="5"/>
      <c r="I53" s="4"/>
      <c r="J53" s="5"/>
      <c r="K53" s="39" t="s">
        <v>3</v>
      </c>
      <c r="L53" s="30" t="s">
        <v>20</v>
      </c>
      <c r="M53" s="33"/>
    </row>
    <row r="54" spans="2:13" x14ac:dyDescent="0.3">
      <c r="B54" s="43" t="s">
        <v>40</v>
      </c>
      <c r="C54" s="23"/>
      <c r="D54" s="4"/>
      <c r="E54" s="2"/>
      <c r="F54" s="4"/>
      <c r="G54" s="2"/>
      <c r="H54" s="4"/>
      <c r="I54" s="2"/>
      <c r="J54" s="4"/>
      <c r="K54" s="39" t="s">
        <v>4</v>
      </c>
      <c r="L54" s="30" t="s">
        <v>21</v>
      </c>
      <c r="M54" s="33"/>
    </row>
    <row r="55" spans="2:13" x14ac:dyDescent="0.3">
      <c r="B55" s="26"/>
      <c r="C55" s="22"/>
      <c r="D55" s="5"/>
      <c r="E55" s="4"/>
      <c r="F55" s="5"/>
      <c r="G55" s="4"/>
      <c r="H55" s="5"/>
      <c r="I55" s="4"/>
      <c r="J55" s="5"/>
      <c r="K55" s="39" t="s">
        <v>5</v>
      </c>
      <c r="L55" s="30" t="s">
        <v>22</v>
      </c>
      <c r="M55" s="33"/>
    </row>
    <row r="56" spans="2:13" ht="15" thickBot="1" x14ac:dyDescent="0.35">
      <c r="B56" s="28"/>
      <c r="C56" s="24"/>
      <c r="D56" s="14"/>
      <c r="E56" s="13"/>
      <c r="F56" s="14"/>
      <c r="G56" s="13"/>
      <c r="H56" s="14"/>
      <c r="I56" s="13" t="s">
        <v>154</v>
      </c>
      <c r="J56" s="14"/>
      <c r="K56" s="40" t="s">
        <v>6</v>
      </c>
      <c r="L56" s="15" t="s">
        <v>23</v>
      </c>
      <c r="M56" s="16"/>
    </row>
    <row r="57" spans="2:13" x14ac:dyDescent="0.3">
      <c r="B57" s="25"/>
      <c r="C57" s="21"/>
      <c r="D57" s="9"/>
      <c r="E57" s="8"/>
      <c r="F57" s="9"/>
      <c r="G57" s="8"/>
      <c r="H57" s="9"/>
      <c r="I57" s="8"/>
      <c r="J57" s="9"/>
      <c r="K57" s="37" t="s">
        <v>0</v>
      </c>
      <c r="L57" s="31" t="s">
        <v>17</v>
      </c>
      <c r="M57" s="32"/>
    </row>
    <row r="58" spans="2:13" x14ac:dyDescent="0.3">
      <c r="B58" s="26"/>
      <c r="C58" s="22"/>
      <c r="D58" s="5"/>
      <c r="E58" s="4"/>
      <c r="F58" s="5"/>
      <c r="G58" s="4"/>
      <c r="H58" s="5"/>
      <c r="I58" s="4"/>
      <c r="J58" s="5"/>
      <c r="K58" s="38" t="s">
        <v>1</v>
      </c>
      <c r="L58" s="1" t="s">
        <v>18</v>
      </c>
      <c r="M58" s="11"/>
    </row>
    <row r="59" spans="2:13" x14ac:dyDescent="0.3">
      <c r="B59" s="26"/>
      <c r="C59" s="23"/>
      <c r="D59" s="4"/>
      <c r="E59" s="2"/>
      <c r="F59" s="4"/>
      <c r="G59" s="2"/>
      <c r="H59" s="4"/>
      <c r="I59" s="2"/>
      <c r="J59" s="4"/>
      <c r="K59" s="39" t="s">
        <v>2</v>
      </c>
      <c r="L59" s="30" t="s">
        <v>19</v>
      </c>
      <c r="M59" s="33"/>
    </row>
    <row r="60" spans="2:13" x14ac:dyDescent="0.3">
      <c r="B60" s="27" t="s">
        <v>41</v>
      </c>
      <c r="C60" s="22"/>
      <c r="D60" s="5"/>
      <c r="E60" s="4"/>
      <c r="F60" s="5"/>
      <c r="G60" s="4"/>
      <c r="H60" s="5"/>
      <c r="I60" s="4"/>
      <c r="J60" s="5"/>
      <c r="K60" s="39" t="s">
        <v>3</v>
      </c>
      <c r="L60" s="30" t="s">
        <v>20</v>
      </c>
      <c r="M60" s="33"/>
    </row>
    <row r="61" spans="2:13" x14ac:dyDescent="0.3">
      <c r="B61" s="43" t="s">
        <v>42</v>
      </c>
      <c r="C61" s="23"/>
      <c r="D61" s="4"/>
      <c r="E61" s="2"/>
      <c r="F61" s="4"/>
      <c r="G61" s="2"/>
      <c r="H61" s="4"/>
      <c r="I61" s="2"/>
      <c r="J61" s="4"/>
      <c r="K61" s="39" t="s">
        <v>4</v>
      </c>
      <c r="L61" s="30" t="s">
        <v>21</v>
      </c>
      <c r="M61" s="33"/>
    </row>
    <row r="62" spans="2:13" x14ac:dyDescent="0.3">
      <c r="B62" s="26"/>
      <c r="C62" s="22"/>
      <c r="D62" s="5"/>
      <c r="E62" s="4"/>
      <c r="F62" s="5"/>
      <c r="G62" s="4"/>
      <c r="H62" s="5"/>
      <c r="I62" s="4"/>
      <c r="J62" s="5"/>
      <c r="K62" s="39" t="s">
        <v>5</v>
      </c>
      <c r="L62" s="30" t="s">
        <v>22</v>
      </c>
      <c r="M62" s="33"/>
    </row>
    <row r="63" spans="2:13" ht="15" thickBot="1" x14ac:dyDescent="0.35">
      <c r="B63" s="28"/>
      <c r="C63" s="24"/>
      <c r="D63" s="14"/>
      <c r="E63" s="13"/>
      <c r="F63" s="14"/>
      <c r="G63" s="13"/>
      <c r="H63" s="14"/>
      <c r="I63" s="13"/>
      <c r="J63" s="14"/>
      <c r="K63" s="40" t="s">
        <v>6</v>
      </c>
      <c r="L63" s="15" t="s">
        <v>23</v>
      </c>
      <c r="M63" s="16"/>
    </row>
    <row r="64" spans="2:13" ht="15" thickBot="1" x14ac:dyDescent="0.35">
      <c r="B64" s="142" t="s">
        <v>91</v>
      </c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4"/>
    </row>
    <row r="65" spans="2:13" x14ac:dyDescent="0.3">
      <c r="B65" s="25"/>
      <c r="C65" s="21"/>
      <c r="D65" s="9"/>
      <c r="E65" s="8"/>
      <c r="F65" s="9"/>
      <c r="G65" s="8"/>
      <c r="H65" s="9"/>
      <c r="I65" s="8"/>
      <c r="J65" s="9"/>
      <c r="K65" s="37" t="s">
        <v>0</v>
      </c>
      <c r="L65" s="31" t="s">
        <v>17</v>
      </c>
      <c r="M65" s="32"/>
    </row>
    <row r="66" spans="2:13" x14ac:dyDescent="0.3">
      <c r="B66" s="26"/>
      <c r="C66" s="22"/>
      <c r="D66" s="5" t="s">
        <v>157</v>
      </c>
      <c r="E66" s="4"/>
      <c r="F66" s="5"/>
      <c r="G66" s="4"/>
      <c r="H66" s="5"/>
      <c r="I66" s="4"/>
      <c r="J66" s="5"/>
      <c r="K66" s="38" t="s">
        <v>1</v>
      </c>
      <c r="L66" s="1" t="s">
        <v>18</v>
      </c>
      <c r="M66" s="11"/>
    </row>
    <row r="67" spans="2:13" x14ac:dyDescent="0.3">
      <c r="B67" s="26"/>
      <c r="C67" s="23"/>
      <c r="D67" s="4"/>
      <c r="E67" s="2"/>
      <c r="F67" s="4"/>
      <c r="G67" s="2"/>
      <c r="H67" s="4"/>
      <c r="I67" s="2"/>
      <c r="J67" s="4"/>
      <c r="K67" s="39" t="s">
        <v>2</v>
      </c>
      <c r="L67" s="30" t="s">
        <v>19</v>
      </c>
      <c r="M67" s="33"/>
    </row>
    <row r="68" spans="2:13" x14ac:dyDescent="0.3">
      <c r="B68" s="27" t="s">
        <v>43</v>
      </c>
      <c r="C68" s="22"/>
      <c r="D68" s="5"/>
      <c r="E68" s="4"/>
      <c r="F68" s="5"/>
      <c r="G68" s="4"/>
      <c r="H68" s="5"/>
      <c r="I68" s="4"/>
      <c r="J68" s="5"/>
      <c r="K68" s="39" t="s">
        <v>3</v>
      </c>
      <c r="L68" s="30" t="s">
        <v>20</v>
      </c>
      <c r="M68" s="33"/>
    </row>
    <row r="69" spans="2:13" x14ac:dyDescent="0.3">
      <c r="B69" s="26" t="s">
        <v>45</v>
      </c>
      <c r="C69" s="23"/>
      <c r="D69" s="4"/>
      <c r="E69" s="2"/>
      <c r="F69" s="4"/>
      <c r="G69" s="2"/>
      <c r="H69" s="4"/>
      <c r="I69" s="2"/>
      <c r="J69" s="4"/>
      <c r="K69" s="39" t="s">
        <v>4</v>
      </c>
      <c r="L69" s="30" t="s">
        <v>21</v>
      </c>
      <c r="M69" s="33"/>
    </row>
    <row r="70" spans="2:13" x14ac:dyDescent="0.3">
      <c r="B70" s="26"/>
      <c r="C70" s="22"/>
      <c r="D70" s="5" t="s">
        <v>156</v>
      </c>
      <c r="E70" s="4"/>
      <c r="F70" s="5"/>
      <c r="G70" s="4"/>
      <c r="H70" s="5"/>
      <c r="I70" s="4"/>
      <c r="J70" s="5"/>
      <c r="K70" s="39" t="s">
        <v>5</v>
      </c>
      <c r="L70" s="30" t="s">
        <v>22</v>
      </c>
      <c r="M70" s="33"/>
    </row>
    <row r="71" spans="2:13" ht="15" thickBot="1" x14ac:dyDescent="0.35">
      <c r="B71" s="28"/>
      <c r="C71" s="24"/>
      <c r="D71" s="14"/>
      <c r="E71" s="13"/>
      <c r="F71" s="14"/>
      <c r="G71" s="13"/>
      <c r="H71" s="14"/>
      <c r="I71" s="13"/>
      <c r="J71" s="14"/>
      <c r="K71" s="40" t="s">
        <v>6</v>
      </c>
      <c r="L71" s="15" t="s">
        <v>23</v>
      </c>
      <c r="M71" s="16"/>
    </row>
    <row r="72" spans="2:13" x14ac:dyDescent="0.3">
      <c r="B72" s="25"/>
      <c r="C72" s="21"/>
      <c r="D72" s="9"/>
      <c r="E72" s="8"/>
      <c r="F72" s="9"/>
      <c r="G72" s="8"/>
      <c r="H72" s="9"/>
      <c r="I72" s="8"/>
      <c r="J72" s="9"/>
      <c r="K72" s="37" t="s">
        <v>0</v>
      </c>
      <c r="L72" s="31" t="s">
        <v>17</v>
      </c>
      <c r="M72" s="32"/>
    </row>
    <row r="73" spans="2:13" x14ac:dyDescent="0.3">
      <c r="B73" s="26"/>
      <c r="C73" s="22"/>
      <c r="D73" s="5" t="s">
        <v>157</v>
      </c>
      <c r="E73" s="4"/>
      <c r="F73" s="5"/>
      <c r="G73" s="4"/>
      <c r="H73" s="5"/>
      <c r="I73" s="4"/>
      <c r="J73" s="5"/>
      <c r="K73" s="38" t="s">
        <v>1</v>
      </c>
      <c r="L73" s="1" t="s">
        <v>18</v>
      </c>
      <c r="M73" s="11"/>
    </row>
    <row r="74" spans="2:13" x14ac:dyDescent="0.3">
      <c r="B74" s="26"/>
      <c r="C74" s="23"/>
      <c r="D74" s="4"/>
      <c r="E74" s="2"/>
      <c r="F74" s="4"/>
      <c r="G74" s="2"/>
      <c r="H74" s="4"/>
      <c r="I74" s="2"/>
      <c r="J74" s="4"/>
      <c r="K74" s="39" t="s">
        <v>2</v>
      </c>
      <c r="L74" s="30" t="s">
        <v>19</v>
      </c>
      <c r="M74" s="33"/>
    </row>
    <row r="75" spans="2:13" x14ac:dyDescent="0.3">
      <c r="B75" s="27" t="s">
        <v>44</v>
      </c>
      <c r="C75" s="22"/>
      <c r="D75" s="5"/>
      <c r="E75" s="4"/>
      <c r="F75" s="5"/>
      <c r="G75" s="4"/>
      <c r="H75" s="5"/>
      <c r="I75" s="4"/>
      <c r="J75" s="5"/>
      <c r="K75" s="39" t="s">
        <v>3</v>
      </c>
      <c r="L75" s="30" t="s">
        <v>20</v>
      </c>
      <c r="M75" s="33"/>
    </row>
    <row r="76" spans="2:13" x14ac:dyDescent="0.3">
      <c r="B76" s="43" t="s">
        <v>46</v>
      </c>
      <c r="C76" s="23"/>
      <c r="D76" s="4"/>
      <c r="E76" s="2"/>
      <c r="F76" s="4"/>
      <c r="G76" s="2"/>
      <c r="H76" s="4"/>
      <c r="I76" s="2"/>
      <c r="J76" s="4"/>
      <c r="K76" s="39" t="s">
        <v>4</v>
      </c>
      <c r="L76" s="30" t="s">
        <v>21</v>
      </c>
      <c r="M76" s="33"/>
    </row>
    <row r="77" spans="2:13" x14ac:dyDescent="0.3">
      <c r="B77" s="26"/>
      <c r="C77" s="22"/>
      <c r="D77" s="5" t="s">
        <v>156</v>
      </c>
      <c r="E77" s="4"/>
      <c r="F77" s="5"/>
      <c r="G77" s="4"/>
      <c r="H77" s="5"/>
      <c r="I77" s="4"/>
      <c r="J77" s="5"/>
      <c r="K77" s="39" t="s">
        <v>5</v>
      </c>
      <c r="L77" s="30" t="s">
        <v>22</v>
      </c>
      <c r="M77" s="33"/>
    </row>
    <row r="78" spans="2:13" ht="15" thickBot="1" x14ac:dyDescent="0.35">
      <c r="B78" s="28"/>
      <c r="C78" s="24"/>
      <c r="D78" s="14"/>
      <c r="E78" s="13"/>
      <c r="F78" s="14"/>
      <c r="G78" s="13"/>
      <c r="H78" s="14"/>
      <c r="I78" s="13"/>
      <c r="J78" s="14"/>
      <c r="K78" s="40" t="s">
        <v>6</v>
      </c>
      <c r="L78" s="15" t="s">
        <v>23</v>
      </c>
      <c r="M78" s="16"/>
    </row>
    <row r="79" spans="2:13" ht="15" thickBot="1" x14ac:dyDescent="0.35">
      <c r="B79" s="142" t="s">
        <v>92</v>
      </c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4"/>
    </row>
    <row r="80" spans="2:13" ht="57.6" x14ac:dyDescent="0.3">
      <c r="B80" s="25"/>
      <c r="C80" s="49"/>
      <c r="D80" s="46"/>
      <c r="E80" s="50"/>
      <c r="F80" s="79" t="s">
        <v>259</v>
      </c>
      <c r="G80" s="50"/>
      <c r="H80" s="46" t="s">
        <v>158</v>
      </c>
      <c r="I80" s="50"/>
      <c r="J80" s="46"/>
      <c r="K80" s="37" t="s">
        <v>0</v>
      </c>
      <c r="L80" s="31" t="s">
        <v>17</v>
      </c>
      <c r="M80" s="32"/>
    </row>
    <row r="81" spans="2:13" x14ac:dyDescent="0.3">
      <c r="B81" s="26"/>
      <c r="C81" s="54"/>
      <c r="D81" s="44"/>
      <c r="E81" s="45"/>
      <c r="F81" s="44"/>
      <c r="G81" s="45"/>
      <c r="H81" s="44"/>
      <c r="I81" s="45"/>
      <c r="J81" s="44"/>
      <c r="K81" s="38" t="s">
        <v>1</v>
      </c>
      <c r="L81" s="1" t="s">
        <v>18</v>
      </c>
      <c r="M81" s="11"/>
    </row>
    <row r="82" spans="2:13" x14ac:dyDescent="0.3">
      <c r="B82" s="26"/>
      <c r="C82" s="57"/>
      <c r="D82" s="45"/>
      <c r="E82" s="58"/>
      <c r="F82" s="45"/>
      <c r="G82" s="58"/>
      <c r="H82" s="45"/>
      <c r="I82" s="58"/>
      <c r="J82" s="45"/>
      <c r="K82" s="39" t="s">
        <v>2</v>
      </c>
      <c r="L82" s="30" t="s">
        <v>19</v>
      </c>
      <c r="M82" s="33"/>
    </row>
    <row r="83" spans="2:13" x14ac:dyDescent="0.3">
      <c r="B83" s="27" t="s">
        <v>47</v>
      </c>
      <c r="C83" s="54"/>
      <c r="D83" s="44"/>
      <c r="E83" s="45"/>
      <c r="F83" s="44"/>
      <c r="G83" s="45"/>
      <c r="H83" s="44"/>
      <c r="I83" s="45"/>
      <c r="J83" s="44"/>
      <c r="K83" s="39" t="s">
        <v>3</v>
      </c>
      <c r="L83" s="30" t="s">
        <v>20</v>
      </c>
      <c r="M83" s="33"/>
    </row>
    <row r="84" spans="2:13" x14ac:dyDescent="0.3">
      <c r="B84" s="26" t="s">
        <v>48</v>
      </c>
      <c r="C84" s="57"/>
      <c r="D84" s="45"/>
      <c r="E84" s="58"/>
      <c r="F84" s="45"/>
      <c r="G84" s="58"/>
      <c r="H84" s="45"/>
      <c r="I84" s="58"/>
      <c r="J84" s="45"/>
      <c r="K84" s="39" t="s">
        <v>4</v>
      </c>
      <c r="L84" s="30" t="s">
        <v>21</v>
      </c>
      <c r="M84" s="33"/>
    </row>
    <row r="85" spans="2:13" ht="28.8" x14ac:dyDescent="0.3">
      <c r="B85" s="26"/>
      <c r="C85" s="54"/>
      <c r="D85" s="44"/>
      <c r="E85" s="45"/>
      <c r="F85" s="44"/>
      <c r="G85" s="45"/>
      <c r="H85" s="44"/>
      <c r="I85" s="45"/>
      <c r="J85" s="75" t="s">
        <v>256</v>
      </c>
      <c r="K85" s="39" t="s">
        <v>5</v>
      </c>
      <c r="L85" s="30" t="s">
        <v>22</v>
      </c>
      <c r="M85" s="33"/>
    </row>
    <row r="86" spans="2:13" ht="43.8" thickBot="1" x14ac:dyDescent="0.35">
      <c r="B86" s="28"/>
      <c r="C86" s="63"/>
      <c r="D86" s="64"/>
      <c r="E86" s="65"/>
      <c r="F86" s="77" t="s">
        <v>260</v>
      </c>
      <c r="G86" s="65"/>
      <c r="H86" s="64"/>
      <c r="I86" s="65"/>
      <c r="J86" s="64"/>
      <c r="K86" s="40" t="s">
        <v>6</v>
      </c>
      <c r="L86" s="15" t="s">
        <v>23</v>
      </c>
      <c r="M86" s="16"/>
    </row>
    <row r="87" spans="2:13" x14ac:dyDescent="0.3">
      <c r="B87" s="25"/>
      <c r="C87" s="49"/>
      <c r="D87" s="46"/>
      <c r="E87" s="50"/>
      <c r="F87" s="46"/>
      <c r="G87" s="50"/>
      <c r="H87" s="46"/>
      <c r="I87" s="50"/>
      <c r="J87" s="46"/>
      <c r="K87" s="37" t="s">
        <v>0</v>
      </c>
      <c r="L87" s="31" t="s">
        <v>17</v>
      </c>
      <c r="M87" s="32"/>
    </row>
    <row r="88" spans="2:13" ht="28.8" x14ac:dyDescent="0.3">
      <c r="B88" s="26"/>
      <c r="C88" s="54"/>
      <c r="D88" s="44"/>
      <c r="E88" s="45"/>
      <c r="F88" s="44"/>
      <c r="G88" s="45"/>
      <c r="H88" s="75" t="s">
        <v>258</v>
      </c>
      <c r="I88" s="45"/>
      <c r="J88" s="44" t="s">
        <v>159</v>
      </c>
      <c r="K88" s="38" t="s">
        <v>1</v>
      </c>
      <c r="L88" s="1" t="s">
        <v>18</v>
      </c>
      <c r="M88" s="11"/>
    </row>
    <row r="89" spans="2:13" x14ac:dyDescent="0.3">
      <c r="B89" s="26"/>
      <c r="C89" s="57"/>
      <c r="D89" s="45"/>
      <c r="E89" s="58"/>
      <c r="F89" s="45"/>
      <c r="G89" s="58"/>
      <c r="H89" s="45"/>
      <c r="I89" s="58"/>
      <c r="J89" s="45"/>
      <c r="K89" s="39" t="s">
        <v>2</v>
      </c>
      <c r="L89" s="30" t="s">
        <v>19</v>
      </c>
      <c r="M89" s="33"/>
    </row>
    <row r="90" spans="2:13" x14ac:dyDescent="0.3">
      <c r="B90" s="27" t="s">
        <v>49</v>
      </c>
      <c r="C90" s="54"/>
      <c r="D90" s="44"/>
      <c r="E90" s="45"/>
      <c r="F90" s="44"/>
      <c r="G90" s="45"/>
      <c r="H90" s="44"/>
      <c r="I90" s="45"/>
      <c r="J90" s="44"/>
      <c r="K90" s="39" t="s">
        <v>3</v>
      </c>
      <c r="L90" s="30" t="s">
        <v>20</v>
      </c>
      <c r="M90" s="33"/>
    </row>
    <row r="91" spans="2:13" x14ac:dyDescent="0.3">
      <c r="B91" s="43" t="s">
        <v>50</v>
      </c>
      <c r="C91" s="57"/>
      <c r="D91" s="45"/>
      <c r="E91" s="58"/>
      <c r="F91" s="45"/>
      <c r="G91" s="58"/>
      <c r="H91" s="45"/>
      <c r="I91" s="58"/>
      <c r="J91" s="45"/>
      <c r="K91" s="39" t="s">
        <v>4</v>
      </c>
      <c r="L91" s="30" t="s">
        <v>21</v>
      </c>
      <c r="M91" s="33"/>
    </row>
    <row r="92" spans="2:13" x14ac:dyDescent="0.3">
      <c r="B92" s="26"/>
      <c r="C92" s="54"/>
      <c r="D92" s="44"/>
      <c r="E92" s="45"/>
      <c r="F92" s="44"/>
      <c r="G92" s="45"/>
      <c r="H92" s="44"/>
      <c r="I92" s="45"/>
      <c r="J92" s="44"/>
      <c r="K92" s="39" t="s">
        <v>5</v>
      </c>
      <c r="L92" s="30" t="s">
        <v>22</v>
      </c>
      <c r="M92" s="33"/>
    </row>
    <row r="93" spans="2:13" ht="15" thickBot="1" x14ac:dyDescent="0.35">
      <c r="B93" s="28"/>
      <c r="C93" s="63"/>
      <c r="D93" s="64"/>
      <c r="E93" s="65"/>
      <c r="F93" s="64"/>
      <c r="G93" s="65"/>
      <c r="H93" s="64"/>
      <c r="I93" s="65"/>
      <c r="J93" s="64"/>
      <c r="K93" s="40" t="s">
        <v>6</v>
      </c>
      <c r="L93" s="15" t="s">
        <v>23</v>
      </c>
      <c r="M93" s="16"/>
    </row>
    <row r="94" spans="2:13" x14ac:dyDescent="0.3">
      <c r="B94" s="25"/>
      <c r="C94" s="49"/>
      <c r="D94" s="46"/>
      <c r="E94" s="50"/>
      <c r="F94" s="46"/>
      <c r="G94" s="50"/>
      <c r="H94" s="46"/>
      <c r="I94" s="50"/>
      <c r="J94" s="46"/>
      <c r="K94" s="37" t="s">
        <v>0</v>
      </c>
      <c r="L94" s="31" t="s">
        <v>17</v>
      </c>
      <c r="M94" s="32"/>
    </row>
    <row r="95" spans="2:13" x14ac:dyDescent="0.3">
      <c r="B95" s="26"/>
      <c r="C95" s="54"/>
      <c r="D95" s="44"/>
      <c r="E95" s="45"/>
      <c r="F95" s="44"/>
      <c r="G95" s="45" t="s">
        <v>160</v>
      </c>
      <c r="H95" s="44"/>
      <c r="I95" s="45"/>
      <c r="J95" s="44"/>
      <c r="K95" s="38" t="s">
        <v>1</v>
      </c>
      <c r="L95" s="1" t="s">
        <v>18</v>
      </c>
      <c r="M95" s="11"/>
    </row>
    <row r="96" spans="2:13" x14ac:dyDescent="0.3">
      <c r="B96" s="26"/>
      <c r="C96" s="57"/>
      <c r="D96" s="45"/>
      <c r="E96" s="58"/>
      <c r="F96" s="45"/>
      <c r="G96" s="58"/>
      <c r="H96" s="45"/>
      <c r="I96" s="58"/>
      <c r="J96" s="45"/>
      <c r="K96" s="39" t="s">
        <v>2</v>
      </c>
      <c r="L96" s="30" t="s">
        <v>19</v>
      </c>
      <c r="M96" s="33"/>
    </row>
    <row r="97" spans="2:13" x14ac:dyDescent="0.3">
      <c r="B97" s="27" t="s">
        <v>51</v>
      </c>
      <c r="C97" s="54"/>
      <c r="D97" s="44"/>
      <c r="E97" s="45"/>
      <c r="F97" s="44"/>
      <c r="G97" s="45"/>
      <c r="H97" s="44"/>
      <c r="I97" s="45"/>
      <c r="J97" s="44"/>
      <c r="K97" s="39" t="s">
        <v>3</v>
      </c>
      <c r="L97" s="30" t="s">
        <v>20</v>
      </c>
      <c r="M97" s="33"/>
    </row>
    <row r="98" spans="2:13" x14ac:dyDescent="0.3">
      <c r="B98" s="43" t="s">
        <v>52</v>
      </c>
      <c r="C98" s="57"/>
      <c r="D98" s="45"/>
      <c r="E98" s="58"/>
      <c r="F98" s="45"/>
      <c r="G98" s="58"/>
      <c r="H98" s="45"/>
      <c r="I98" s="58"/>
      <c r="J98" s="45"/>
      <c r="K98" s="39" t="s">
        <v>4</v>
      </c>
      <c r="L98" s="30" t="s">
        <v>21</v>
      </c>
      <c r="M98" s="33"/>
    </row>
    <row r="99" spans="2:13" ht="28.8" x14ac:dyDescent="0.3">
      <c r="B99" s="26"/>
      <c r="C99" s="54"/>
      <c r="D99" s="44"/>
      <c r="E99" s="45"/>
      <c r="F99" s="44"/>
      <c r="G99" s="45"/>
      <c r="H99" s="75" t="s">
        <v>257</v>
      </c>
      <c r="I99" s="45"/>
      <c r="J99" s="44"/>
      <c r="K99" s="39" t="s">
        <v>5</v>
      </c>
      <c r="L99" s="30" t="s">
        <v>22</v>
      </c>
      <c r="M99" s="33"/>
    </row>
    <row r="100" spans="2:13" ht="15" thickBot="1" x14ac:dyDescent="0.35">
      <c r="B100" s="28"/>
      <c r="C100" s="63"/>
      <c r="D100" s="64"/>
      <c r="E100" s="65"/>
      <c r="F100" s="64"/>
      <c r="G100" s="65"/>
      <c r="H100" s="64"/>
      <c r="I100" s="65"/>
      <c r="J100" s="64"/>
      <c r="K100" s="40" t="s">
        <v>6</v>
      </c>
      <c r="L100" s="15" t="s">
        <v>23</v>
      </c>
      <c r="M100" s="16"/>
    </row>
    <row r="101" spans="2:13" x14ac:dyDescent="0.3">
      <c r="B101" s="25"/>
      <c r="C101" s="49"/>
      <c r="D101" s="46"/>
      <c r="E101" s="50"/>
      <c r="F101" s="46"/>
      <c r="G101" s="50"/>
      <c r="H101" s="46"/>
      <c r="I101" s="50"/>
      <c r="J101" s="46"/>
      <c r="K101" s="37" t="s">
        <v>0</v>
      </c>
      <c r="L101" s="31" t="s">
        <v>17</v>
      </c>
      <c r="M101" s="32"/>
    </row>
    <row r="102" spans="2:13" x14ac:dyDescent="0.3">
      <c r="B102" s="26"/>
      <c r="C102" s="54"/>
      <c r="D102" s="44"/>
      <c r="E102" s="45"/>
      <c r="F102" s="44"/>
      <c r="G102" s="45"/>
      <c r="H102" s="44"/>
      <c r="I102" s="45"/>
      <c r="J102" s="44"/>
      <c r="K102" s="38" t="s">
        <v>1</v>
      </c>
      <c r="L102" s="1" t="s">
        <v>18</v>
      </c>
      <c r="M102" s="11"/>
    </row>
    <row r="103" spans="2:13" x14ac:dyDescent="0.3">
      <c r="B103" s="26"/>
      <c r="C103" s="57"/>
      <c r="D103" s="45"/>
      <c r="E103" s="58"/>
      <c r="F103" s="45"/>
      <c r="G103" s="58"/>
      <c r="H103" s="45"/>
      <c r="I103" s="58"/>
      <c r="J103" s="45"/>
      <c r="K103" s="39" t="s">
        <v>2</v>
      </c>
      <c r="L103" s="30" t="s">
        <v>19</v>
      </c>
      <c r="M103" s="33"/>
    </row>
    <row r="104" spans="2:13" x14ac:dyDescent="0.3">
      <c r="B104" s="27" t="s">
        <v>53</v>
      </c>
      <c r="C104" s="54"/>
      <c r="D104" s="44"/>
      <c r="E104" s="45"/>
      <c r="F104" s="44"/>
      <c r="G104" s="45"/>
      <c r="H104" s="44"/>
      <c r="I104" s="45"/>
      <c r="J104" s="44"/>
      <c r="K104" s="39" t="s">
        <v>3</v>
      </c>
      <c r="L104" s="30" t="s">
        <v>20</v>
      </c>
      <c r="M104" s="33"/>
    </row>
    <row r="105" spans="2:13" x14ac:dyDescent="0.3">
      <c r="B105" s="43" t="s">
        <v>54</v>
      </c>
      <c r="C105" s="57"/>
      <c r="D105" s="45"/>
      <c r="E105" s="58"/>
      <c r="F105" s="45"/>
      <c r="G105" s="58"/>
      <c r="H105" s="45"/>
      <c r="I105" s="58"/>
      <c r="J105" s="45"/>
      <c r="K105" s="39" t="s">
        <v>4</v>
      </c>
      <c r="L105" s="30" t="s">
        <v>21</v>
      </c>
      <c r="M105" s="33"/>
    </row>
    <row r="106" spans="2:13" x14ac:dyDescent="0.3">
      <c r="B106" s="26"/>
      <c r="C106" s="54"/>
      <c r="D106" s="44"/>
      <c r="E106" s="45"/>
      <c r="F106" s="44"/>
      <c r="G106" s="45"/>
      <c r="H106" s="44"/>
      <c r="I106" s="45"/>
      <c r="J106" s="44"/>
      <c r="K106" s="39" t="s">
        <v>5</v>
      </c>
      <c r="L106" s="30" t="s">
        <v>22</v>
      </c>
      <c r="M106" s="33"/>
    </row>
    <row r="107" spans="2:13" ht="29.4" thickBot="1" x14ac:dyDescent="0.35">
      <c r="B107" s="28"/>
      <c r="C107" s="63"/>
      <c r="D107" s="64"/>
      <c r="E107" s="65"/>
      <c r="F107" s="64"/>
      <c r="G107" s="65"/>
      <c r="H107" s="64"/>
      <c r="I107" s="77" t="s">
        <v>261</v>
      </c>
      <c r="J107" s="64"/>
      <c r="K107" s="40" t="s">
        <v>6</v>
      </c>
      <c r="L107" s="15" t="s">
        <v>23</v>
      </c>
      <c r="M107" s="16"/>
    </row>
  </sheetData>
  <mergeCells count="4">
    <mergeCell ref="B35:M35"/>
    <mergeCell ref="B6:M6"/>
    <mergeCell ref="B64:M64"/>
    <mergeCell ref="B79:M79"/>
  </mergeCells>
  <pageMargins left="0.7" right="0.7" top="0.75" bottom="0.75" header="0.3" footer="0.3"/>
  <pageSetup scale="42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028D1-7AA2-40E4-A9EF-E284F7D07344}">
  <sheetPr>
    <pageSetUpPr fitToPage="1"/>
  </sheetPr>
  <dimension ref="B2:M92"/>
  <sheetViews>
    <sheetView topLeftCell="B1" zoomScale="80" zoomScaleNormal="80" workbookViewId="0">
      <pane ySplit="4" topLeftCell="A12" activePane="bottomLeft" state="frozen"/>
      <selection pane="bottomLeft" activeCell="D3" sqref="D3"/>
    </sheetView>
  </sheetViews>
  <sheetFormatPr defaultRowHeight="14.4" x14ac:dyDescent="0.3"/>
  <cols>
    <col min="1" max="1" width="8.88671875" style="68"/>
    <col min="2" max="2" width="22" style="68" customWidth="1"/>
    <col min="3" max="10" width="14.77734375" style="68" customWidth="1"/>
    <col min="11" max="11" width="8.88671875" style="68"/>
    <col min="12" max="12" width="8.88671875" style="74"/>
    <col min="13" max="16384" width="8.88671875" style="68"/>
  </cols>
  <sheetData>
    <row r="2" spans="2:13" ht="21" x14ac:dyDescent="0.4">
      <c r="D2" s="69" t="s">
        <v>232</v>
      </c>
    </row>
    <row r="4" spans="2:13" s="3" customFormat="1" ht="15" thickBot="1" x14ac:dyDescent="0.35">
      <c r="C4" s="47" t="s">
        <v>131</v>
      </c>
      <c r="D4" s="47" t="s">
        <v>132</v>
      </c>
      <c r="E4" s="47" t="s">
        <v>136</v>
      </c>
      <c r="F4" s="47" t="s">
        <v>133</v>
      </c>
      <c r="G4" s="47" t="s">
        <v>134</v>
      </c>
      <c r="H4" s="47" t="s">
        <v>137</v>
      </c>
      <c r="I4" s="47" t="s">
        <v>135</v>
      </c>
      <c r="J4" s="47" t="s">
        <v>138</v>
      </c>
      <c r="L4" s="70"/>
    </row>
    <row r="5" spans="2:13" s="3" customFormat="1" ht="15" thickBot="1" x14ac:dyDescent="0.35">
      <c r="B5" s="145" t="s">
        <v>93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7"/>
    </row>
    <row r="6" spans="2:13" s="3" customFormat="1" x14ac:dyDescent="0.3">
      <c r="B6" s="48"/>
      <c r="C6" s="49"/>
      <c r="D6" s="46"/>
      <c r="E6" s="50"/>
      <c r="F6" s="46" t="s">
        <v>127</v>
      </c>
      <c r="G6" s="50"/>
      <c r="H6" s="46"/>
      <c r="I6" s="50"/>
      <c r="J6" s="46"/>
      <c r="K6" s="51" t="s">
        <v>0</v>
      </c>
      <c r="L6" s="71" t="s">
        <v>17</v>
      </c>
      <c r="M6" s="52"/>
    </row>
    <row r="7" spans="2:13" s="3" customFormat="1" x14ac:dyDescent="0.3">
      <c r="B7" s="53"/>
      <c r="C7" s="54"/>
      <c r="D7" s="44" t="s">
        <v>129</v>
      </c>
      <c r="E7" s="45"/>
      <c r="F7" s="44"/>
      <c r="G7" s="45"/>
      <c r="H7" s="44"/>
      <c r="I7" s="45"/>
      <c r="J7" s="44"/>
      <c r="K7" s="55" t="s">
        <v>1</v>
      </c>
      <c r="L7" s="70" t="s">
        <v>18</v>
      </c>
      <c r="M7" s="56"/>
    </row>
    <row r="8" spans="2:13" s="3" customFormat="1" x14ac:dyDescent="0.3">
      <c r="B8" s="53"/>
      <c r="C8" s="57"/>
      <c r="D8" s="45" t="s">
        <v>126</v>
      </c>
      <c r="E8" s="58"/>
      <c r="F8" s="45"/>
      <c r="G8" s="58"/>
      <c r="H8" s="45"/>
      <c r="I8" s="58"/>
      <c r="J8" s="45"/>
      <c r="K8" s="59" t="s">
        <v>2</v>
      </c>
      <c r="L8" s="72" t="s">
        <v>19</v>
      </c>
      <c r="M8" s="60"/>
    </row>
    <row r="9" spans="2:13" s="3" customFormat="1" x14ac:dyDescent="0.3">
      <c r="B9" s="61" t="s">
        <v>94</v>
      </c>
      <c r="C9" s="54"/>
      <c r="D9" s="44"/>
      <c r="E9" s="45"/>
      <c r="F9" s="44"/>
      <c r="G9" s="45"/>
      <c r="H9" s="44"/>
      <c r="I9" s="45"/>
      <c r="J9" s="44"/>
      <c r="K9" s="59" t="s">
        <v>3</v>
      </c>
      <c r="L9" s="72" t="s">
        <v>20</v>
      </c>
      <c r="M9" s="60"/>
    </row>
    <row r="10" spans="2:13" s="3" customFormat="1" x14ac:dyDescent="0.3">
      <c r="B10" s="53" t="s">
        <v>8</v>
      </c>
      <c r="C10" s="57"/>
      <c r="D10" s="45" t="s">
        <v>130</v>
      </c>
      <c r="E10" s="58"/>
      <c r="F10" s="45"/>
      <c r="G10" s="58"/>
      <c r="H10" s="45"/>
      <c r="I10" s="58"/>
      <c r="J10" s="45"/>
      <c r="K10" s="59" t="s">
        <v>4</v>
      </c>
      <c r="L10" s="72" t="s">
        <v>21</v>
      </c>
      <c r="M10" s="60"/>
    </row>
    <row r="11" spans="2:13" s="3" customFormat="1" x14ac:dyDescent="0.3">
      <c r="B11" s="53"/>
      <c r="C11" s="54"/>
      <c r="D11" s="44"/>
      <c r="E11" s="45"/>
      <c r="F11" s="44"/>
      <c r="G11" s="45"/>
      <c r="H11" s="44"/>
      <c r="I11" s="45"/>
      <c r="J11" s="44" t="s">
        <v>128</v>
      </c>
      <c r="K11" s="59" t="s">
        <v>5</v>
      </c>
      <c r="L11" s="72" t="s">
        <v>22</v>
      </c>
      <c r="M11" s="60"/>
    </row>
    <row r="12" spans="2:13" s="3" customFormat="1" ht="15" thickBot="1" x14ac:dyDescent="0.35">
      <c r="B12" s="62"/>
      <c r="C12" s="63"/>
      <c r="D12" s="64"/>
      <c r="E12" s="65"/>
      <c r="F12" s="64"/>
      <c r="G12" s="65"/>
      <c r="H12" s="64"/>
      <c r="I12" s="65"/>
      <c r="J12" s="64"/>
      <c r="K12" s="66" t="s">
        <v>6</v>
      </c>
      <c r="L12" s="73" t="s">
        <v>23</v>
      </c>
      <c r="M12" s="67"/>
    </row>
    <row r="13" spans="2:13" s="3" customFormat="1" x14ac:dyDescent="0.3">
      <c r="B13" s="48"/>
      <c r="C13" s="49"/>
      <c r="D13" s="46"/>
      <c r="E13" s="50"/>
      <c r="F13" s="46" t="s">
        <v>127</v>
      </c>
      <c r="G13" s="50"/>
      <c r="H13" s="46"/>
      <c r="I13" s="50"/>
      <c r="J13" s="46"/>
      <c r="K13" s="51" t="s">
        <v>0</v>
      </c>
      <c r="L13" s="71" t="s">
        <v>17</v>
      </c>
      <c r="M13" s="52"/>
    </row>
    <row r="14" spans="2:13" s="3" customFormat="1" x14ac:dyDescent="0.3">
      <c r="B14" s="53"/>
      <c r="C14" s="54"/>
      <c r="D14" s="44"/>
      <c r="E14" s="45"/>
      <c r="F14" s="44"/>
      <c r="G14" s="45"/>
      <c r="H14" s="44"/>
      <c r="I14" s="45"/>
      <c r="J14" s="44"/>
      <c r="K14" s="55" t="s">
        <v>1</v>
      </c>
      <c r="L14" s="70" t="s">
        <v>18</v>
      </c>
      <c r="M14" s="56"/>
    </row>
    <row r="15" spans="2:13" s="3" customFormat="1" x14ac:dyDescent="0.3">
      <c r="B15" s="53"/>
      <c r="C15" s="57"/>
      <c r="D15" s="45"/>
      <c r="E15" s="58"/>
      <c r="F15" s="45"/>
      <c r="G15" s="58"/>
      <c r="H15" s="45"/>
      <c r="I15" s="58"/>
      <c r="J15" s="45"/>
      <c r="K15" s="59" t="s">
        <v>2</v>
      </c>
      <c r="L15" s="72" t="s">
        <v>19</v>
      </c>
      <c r="M15" s="60"/>
    </row>
    <row r="16" spans="2:13" s="3" customFormat="1" x14ac:dyDescent="0.3">
      <c r="B16" s="61" t="s">
        <v>95</v>
      </c>
      <c r="C16" s="54"/>
      <c r="D16" s="44"/>
      <c r="E16" s="45"/>
      <c r="F16" s="44"/>
      <c r="G16" s="45"/>
      <c r="H16" s="44"/>
      <c r="I16" s="45"/>
      <c r="J16" s="44"/>
      <c r="K16" s="59" t="s">
        <v>3</v>
      </c>
      <c r="L16" s="72" t="s">
        <v>20</v>
      </c>
      <c r="M16" s="60"/>
    </row>
    <row r="17" spans="2:13" s="3" customFormat="1" x14ac:dyDescent="0.3">
      <c r="B17" s="53" t="s">
        <v>96</v>
      </c>
      <c r="C17" s="57"/>
      <c r="D17" s="45" t="s">
        <v>130</v>
      </c>
      <c r="E17" s="58"/>
      <c r="F17" s="45"/>
      <c r="G17" s="58"/>
      <c r="H17" s="45" t="s">
        <v>139</v>
      </c>
      <c r="I17" s="58"/>
      <c r="J17" s="45"/>
      <c r="K17" s="59" t="s">
        <v>4</v>
      </c>
      <c r="L17" s="72" t="s">
        <v>21</v>
      </c>
      <c r="M17" s="60"/>
    </row>
    <row r="18" spans="2:13" s="3" customFormat="1" x14ac:dyDescent="0.3">
      <c r="B18" s="53"/>
      <c r="C18" s="54"/>
      <c r="D18" s="44"/>
      <c r="E18" s="45"/>
      <c r="F18" s="44"/>
      <c r="G18" s="45"/>
      <c r="H18" s="44"/>
      <c r="I18" s="45"/>
      <c r="J18" s="44" t="s">
        <v>128</v>
      </c>
      <c r="K18" s="59" t="s">
        <v>5</v>
      </c>
      <c r="L18" s="72" t="s">
        <v>22</v>
      </c>
      <c r="M18" s="60"/>
    </row>
    <row r="19" spans="2:13" s="3" customFormat="1" ht="15" thickBot="1" x14ac:dyDescent="0.35">
      <c r="B19" s="62"/>
      <c r="C19" s="63"/>
      <c r="D19" s="64"/>
      <c r="E19" s="65"/>
      <c r="F19" s="64"/>
      <c r="G19" s="65"/>
      <c r="H19" s="64"/>
      <c r="I19" s="65"/>
      <c r="J19" s="64"/>
      <c r="K19" s="66" t="s">
        <v>6</v>
      </c>
      <c r="L19" s="73" t="s">
        <v>23</v>
      </c>
      <c r="M19" s="67"/>
    </row>
    <row r="20" spans="2:13" s="3" customFormat="1" x14ac:dyDescent="0.3">
      <c r="B20" s="48"/>
      <c r="C20" s="49"/>
      <c r="D20" s="46"/>
      <c r="E20" s="50"/>
      <c r="F20" s="46"/>
      <c r="G20" s="50"/>
      <c r="H20" s="46"/>
      <c r="I20" s="50"/>
      <c r="J20" s="46"/>
      <c r="K20" s="51" t="s">
        <v>0</v>
      </c>
      <c r="L20" s="71" t="s">
        <v>17</v>
      </c>
      <c r="M20" s="52"/>
    </row>
    <row r="21" spans="2:13" s="3" customFormat="1" x14ac:dyDescent="0.3">
      <c r="B21" s="53"/>
      <c r="C21" s="54"/>
      <c r="D21" s="44"/>
      <c r="E21" s="45"/>
      <c r="F21" s="44"/>
      <c r="G21" s="45"/>
      <c r="H21" s="44"/>
      <c r="I21" s="45"/>
      <c r="J21" s="44"/>
      <c r="K21" s="55" t="s">
        <v>1</v>
      </c>
      <c r="L21" s="70" t="s">
        <v>18</v>
      </c>
      <c r="M21" s="56"/>
    </row>
    <row r="22" spans="2:13" s="3" customFormat="1" x14ac:dyDescent="0.3">
      <c r="B22" s="53"/>
      <c r="C22" s="57"/>
      <c r="D22" s="45"/>
      <c r="E22" s="58"/>
      <c r="F22" s="45"/>
      <c r="G22" s="58"/>
      <c r="H22" s="45"/>
      <c r="I22" s="58"/>
      <c r="J22" s="45"/>
      <c r="K22" s="59" t="s">
        <v>2</v>
      </c>
      <c r="L22" s="72" t="s">
        <v>19</v>
      </c>
      <c r="M22" s="60"/>
    </row>
    <row r="23" spans="2:13" s="3" customFormat="1" x14ac:dyDescent="0.3">
      <c r="B23" s="61" t="s">
        <v>97</v>
      </c>
      <c r="C23" s="54"/>
      <c r="D23" s="44"/>
      <c r="E23" s="45"/>
      <c r="F23" s="44"/>
      <c r="G23" s="45"/>
      <c r="H23" s="44"/>
      <c r="I23" s="45"/>
      <c r="J23" s="44"/>
      <c r="K23" s="59" t="s">
        <v>3</v>
      </c>
      <c r="L23" s="72" t="s">
        <v>20</v>
      </c>
      <c r="M23" s="60"/>
    </row>
    <row r="24" spans="2:13" s="3" customFormat="1" x14ac:dyDescent="0.3">
      <c r="B24" s="53" t="s">
        <v>98</v>
      </c>
      <c r="C24" s="57"/>
      <c r="D24" s="45"/>
      <c r="E24" s="58"/>
      <c r="F24" s="45"/>
      <c r="G24" s="58"/>
      <c r="H24" s="45"/>
      <c r="I24" s="58"/>
      <c r="J24" s="45"/>
      <c r="K24" s="59" t="s">
        <v>4</v>
      </c>
      <c r="L24" s="72" t="s">
        <v>21</v>
      </c>
      <c r="M24" s="60"/>
    </row>
    <row r="25" spans="2:13" s="3" customFormat="1" x14ac:dyDescent="0.3">
      <c r="B25" s="53"/>
      <c r="C25" s="54"/>
      <c r="D25" s="44"/>
      <c r="E25" s="45"/>
      <c r="F25" s="44"/>
      <c r="G25" s="45"/>
      <c r="H25" s="44"/>
      <c r="I25" s="45"/>
      <c r="J25" s="44"/>
      <c r="K25" s="59" t="s">
        <v>5</v>
      </c>
      <c r="L25" s="72" t="s">
        <v>22</v>
      </c>
      <c r="M25" s="60"/>
    </row>
    <row r="26" spans="2:13" s="3" customFormat="1" ht="15" thickBot="1" x14ac:dyDescent="0.35">
      <c r="B26" s="62"/>
      <c r="C26" s="63"/>
      <c r="D26" s="64"/>
      <c r="E26" s="65"/>
      <c r="F26" s="64"/>
      <c r="G26" s="65"/>
      <c r="H26" s="64"/>
      <c r="I26" s="65"/>
      <c r="J26" s="64"/>
      <c r="K26" s="66" t="s">
        <v>6</v>
      </c>
      <c r="L26" s="73" t="s">
        <v>23</v>
      </c>
      <c r="M26" s="67"/>
    </row>
    <row r="27" spans="2:13" s="3" customFormat="1" ht="15" thickBot="1" x14ac:dyDescent="0.35">
      <c r="B27" s="145" t="s">
        <v>99</v>
      </c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7"/>
    </row>
    <row r="28" spans="2:13" s="3" customFormat="1" x14ac:dyDescent="0.3">
      <c r="B28" s="48"/>
      <c r="C28" s="49"/>
      <c r="D28" s="46"/>
      <c r="E28" s="50"/>
      <c r="F28" s="46"/>
      <c r="G28" s="50"/>
      <c r="H28" s="46"/>
      <c r="I28" s="50"/>
      <c r="J28" s="46"/>
      <c r="K28" s="51" t="s">
        <v>0</v>
      </c>
      <c r="L28" s="71" t="s">
        <v>17</v>
      </c>
      <c r="M28" s="52"/>
    </row>
    <row r="29" spans="2:13" s="3" customFormat="1" x14ac:dyDescent="0.3">
      <c r="B29" s="53"/>
      <c r="C29" s="54"/>
      <c r="D29" s="44"/>
      <c r="E29" s="45"/>
      <c r="F29" s="44"/>
      <c r="G29" s="45"/>
      <c r="H29" s="44"/>
      <c r="I29" s="45"/>
      <c r="J29" s="44"/>
      <c r="K29" s="55" t="s">
        <v>1</v>
      </c>
      <c r="L29" s="70" t="s">
        <v>18</v>
      </c>
      <c r="M29" s="56"/>
    </row>
    <row r="30" spans="2:13" s="3" customFormat="1" x14ac:dyDescent="0.3">
      <c r="B30" s="53"/>
      <c r="C30" s="57"/>
      <c r="D30" s="45"/>
      <c r="E30" s="58"/>
      <c r="F30" s="45"/>
      <c r="G30" s="58"/>
      <c r="H30" s="45"/>
      <c r="I30" s="58"/>
      <c r="J30" s="45"/>
      <c r="K30" s="59" t="s">
        <v>2</v>
      </c>
      <c r="L30" s="72" t="s">
        <v>19</v>
      </c>
      <c r="M30" s="60"/>
    </row>
    <row r="31" spans="2:13" s="3" customFormat="1" x14ac:dyDescent="0.3">
      <c r="B31" s="61" t="s">
        <v>100</v>
      </c>
      <c r="C31" s="54"/>
      <c r="D31" s="44"/>
      <c r="E31" s="45"/>
      <c r="F31" s="44"/>
      <c r="G31" s="45"/>
      <c r="H31" s="44" t="s">
        <v>140</v>
      </c>
      <c r="I31" s="45"/>
      <c r="J31" s="44"/>
      <c r="K31" s="59" t="s">
        <v>3</v>
      </c>
      <c r="L31" s="72" t="s">
        <v>20</v>
      </c>
      <c r="M31" s="60"/>
    </row>
    <row r="32" spans="2:13" s="3" customFormat="1" ht="14.4" customHeight="1" x14ac:dyDescent="0.3">
      <c r="B32" s="53" t="s">
        <v>101</v>
      </c>
      <c r="C32" s="57"/>
      <c r="D32" s="45"/>
      <c r="E32" s="58"/>
      <c r="F32" s="45"/>
      <c r="G32" s="58"/>
      <c r="H32" s="45"/>
      <c r="I32" s="58"/>
      <c r="J32" s="45"/>
      <c r="K32" s="59" t="s">
        <v>4</v>
      </c>
      <c r="L32" s="72" t="s">
        <v>21</v>
      </c>
      <c r="M32" s="60"/>
    </row>
    <row r="33" spans="2:13" s="3" customFormat="1" x14ac:dyDescent="0.3">
      <c r="B33" s="53"/>
      <c r="C33" s="54"/>
      <c r="D33" s="44"/>
      <c r="E33" s="45"/>
      <c r="F33" s="44"/>
      <c r="G33" s="45"/>
      <c r="H33" s="44"/>
      <c r="I33" s="45"/>
      <c r="J33" s="44"/>
      <c r="K33" s="59" t="s">
        <v>5</v>
      </c>
      <c r="L33" s="72" t="s">
        <v>22</v>
      </c>
      <c r="M33" s="60"/>
    </row>
    <row r="34" spans="2:13" s="3" customFormat="1" ht="15" thickBot="1" x14ac:dyDescent="0.35">
      <c r="B34" s="62"/>
      <c r="C34" s="63"/>
      <c r="D34" s="64"/>
      <c r="E34" s="65" t="s">
        <v>141</v>
      </c>
      <c r="F34" s="64"/>
      <c r="G34" s="65"/>
      <c r="H34" s="64"/>
      <c r="I34" s="65"/>
      <c r="J34" s="64"/>
      <c r="K34" s="66" t="s">
        <v>6</v>
      </c>
      <c r="L34" s="73" t="s">
        <v>23</v>
      </c>
      <c r="M34" s="67"/>
    </row>
    <row r="35" spans="2:13" s="3" customFormat="1" x14ac:dyDescent="0.3">
      <c r="B35" s="48"/>
      <c r="C35" s="49"/>
      <c r="D35" s="46"/>
      <c r="E35" s="50"/>
      <c r="F35" s="46"/>
      <c r="G35" s="50"/>
      <c r="H35" s="46"/>
      <c r="I35" s="50"/>
      <c r="J35" s="46"/>
      <c r="K35" s="51" t="s">
        <v>0</v>
      </c>
      <c r="L35" s="71" t="s">
        <v>17</v>
      </c>
      <c r="M35" s="52"/>
    </row>
    <row r="36" spans="2:13" s="3" customFormat="1" x14ac:dyDescent="0.3">
      <c r="B36" s="53"/>
      <c r="C36" s="45" t="s">
        <v>142</v>
      </c>
      <c r="D36" s="44"/>
      <c r="E36" s="45" t="s">
        <v>144</v>
      </c>
      <c r="F36" s="44"/>
      <c r="G36" s="45"/>
      <c r="H36" s="44"/>
      <c r="I36" s="45"/>
      <c r="J36" s="44"/>
      <c r="K36" s="55" t="s">
        <v>1</v>
      </c>
      <c r="L36" s="70" t="s">
        <v>18</v>
      </c>
      <c r="M36" s="56"/>
    </row>
    <row r="37" spans="2:13" s="3" customFormat="1" x14ac:dyDescent="0.3">
      <c r="B37" s="53"/>
      <c r="C37" s="57"/>
      <c r="D37" s="45"/>
      <c r="E37" s="58"/>
      <c r="F37" s="45"/>
      <c r="G37" s="58"/>
      <c r="H37" s="45"/>
      <c r="I37" s="58"/>
      <c r="J37" s="45"/>
      <c r="K37" s="59" t="s">
        <v>2</v>
      </c>
      <c r="L37" s="72" t="s">
        <v>19</v>
      </c>
      <c r="M37" s="60"/>
    </row>
    <row r="38" spans="2:13" s="3" customFormat="1" x14ac:dyDescent="0.3">
      <c r="B38" s="61" t="s">
        <v>102</v>
      </c>
      <c r="C38" s="54"/>
      <c r="D38" s="44"/>
      <c r="E38" s="45"/>
      <c r="F38" s="44"/>
      <c r="G38" s="45"/>
      <c r="H38" s="44"/>
      <c r="I38" s="3" t="s">
        <v>143</v>
      </c>
      <c r="J38" s="44"/>
      <c r="K38" s="59" t="s">
        <v>3</v>
      </c>
      <c r="L38" s="72" t="s">
        <v>20</v>
      </c>
      <c r="M38" s="60"/>
    </row>
    <row r="39" spans="2:13" s="3" customFormat="1" ht="14.4" customHeight="1" x14ac:dyDescent="0.3">
      <c r="B39" s="53" t="s">
        <v>103</v>
      </c>
      <c r="C39" s="57"/>
      <c r="D39" s="45"/>
      <c r="E39" s="58"/>
      <c r="F39" s="45"/>
      <c r="G39" s="58"/>
      <c r="H39" s="45"/>
      <c r="I39" s="58"/>
      <c r="J39" s="45"/>
      <c r="K39" s="59" t="s">
        <v>4</v>
      </c>
      <c r="L39" s="72" t="s">
        <v>21</v>
      </c>
      <c r="M39" s="60"/>
    </row>
    <row r="40" spans="2:13" s="3" customFormat="1" x14ac:dyDescent="0.3">
      <c r="B40" s="53"/>
      <c r="C40" s="54"/>
      <c r="D40" s="44"/>
      <c r="E40" s="45"/>
      <c r="F40" s="44"/>
      <c r="G40" s="45"/>
      <c r="H40" s="44"/>
      <c r="I40" s="45"/>
      <c r="J40" s="44"/>
      <c r="K40" s="59" t="s">
        <v>5</v>
      </c>
      <c r="L40" s="72" t="s">
        <v>22</v>
      </c>
      <c r="M40" s="60"/>
    </row>
    <row r="41" spans="2:13" s="3" customFormat="1" ht="15" thickBot="1" x14ac:dyDescent="0.35">
      <c r="B41" s="62"/>
      <c r="C41" s="63"/>
      <c r="D41" s="64"/>
      <c r="E41" s="65"/>
      <c r="F41" s="64"/>
      <c r="G41" s="65"/>
      <c r="H41" s="64"/>
      <c r="I41" s="65"/>
      <c r="J41" s="64"/>
      <c r="K41" s="66" t="s">
        <v>6</v>
      </c>
      <c r="L41" s="73" t="s">
        <v>23</v>
      </c>
      <c r="M41" s="67"/>
    </row>
    <row r="42" spans="2:13" s="3" customFormat="1" ht="15" thickBot="1" x14ac:dyDescent="0.35">
      <c r="B42" s="145" t="s">
        <v>104</v>
      </c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</row>
    <row r="43" spans="2:13" s="3" customFormat="1" x14ac:dyDescent="0.3">
      <c r="B43" s="48"/>
      <c r="C43" s="49"/>
      <c r="D43" s="46"/>
      <c r="E43" s="50"/>
      <c r="F43" s="46"/>
      <c r="G43" s="50"/>
      <c r="H43" s="46"/>
      <c r="I43" s="50"/>
      <c r="J43" s="46"/>
      <c r="K43" s="51" t="s">
        <v>0</v>
      </c>
      <c r="L43" s="71" t="s">
        <v>17</v>
      </c>
      <c r="M43" s="52"/>
    </row>
    <row r="44" spans="2:13" s="3" customFormat="1" x14ac:dyDescent="0.3">
      <c r="B44" s="53"/>
      <c r="C44" s="54"/>
      <c r="D44" s="44" t="s">
        <v>129</v>
      </c>
      <c r="E44" s="45"/>
      <c r="F44" s="44"/>
      <c r="G44" s="45"/>
      <c r="H44" s="44"/>
      <c r="I44" s="45"/>
      <c r="J44" s="44"/>
      <c r="K44" s="55" t="s">
        <v>1</v>
      </c>
      <c r="L44" s="70" t="s">
        <v>18</v>
      </c>
      <c r="M44" s="56"/>
    </row>
    <row r="45" spans="2:13" s="3" customFormat="1" x14ac:dyDescent="0.3">
      <c r="B45" s="53"/>
      <c r="C45" s="57"/>
      <c r="D45" s="45"/>
      <c r="E45" s="58" t="s">
        <v>149</v>
      </c>
      <c r="F45" s="45" t="s">
        <v>145</v>
      </c>
      <c r="G45" s="58"/>
      <c r="H45" s="45"/>
      <c r="I45" s="58"/>
      <c r="J45" s="45"/>
      <c r="K45" s="59" t="s">
        <v>2</v>
      </c>
      <c r="L45" s="72" t="s">
        <v>19</v>
      </c>
      <c r="M45" s="60"/>
    </row>
    <row r="46" spans="2:13" s="3" customFormat="1" x14ac:dyDescent="0.3">
      <c r="B46" s="61" t="s">
        <v>105</v>
      </c>
      <c r="C46" s="54"/>
      <c r="D46" s="44" t="s">
        <v>146</v>
      </c>
      <c r="E46" s="45"/>
      <c r="F46" s="44"/>
      <c r="G46" s="45"/>
      <c r="H46" s="44"/>
      <c r="I46" s="45"/>
      <c r="J46" s="44"/>
      <c r="K46" s="59" t="s">
        <v>3</v>
      </c>
      <c r="L46" s="72" t="s">
        <v>20</v>
      </c>
      <c r="M46" s="60"/>
    </row>
    <row r="47" spans="2:13" s="3" customFormat="1" x14ac:dyDescent="0.3">
      <c r="B47" s="78" t="s">
        <v>106</v>
      </c>
      <c r="C47" s="57"/>
      <c r="D47" s="45"/>
      <c r="E47" s="58"/>
      <c r="F47" s="45"/>
      <c r="G47" s="58"/>
      <c r="H47" s="45" t="s">
        <v>147</v>
      </c>
      <c r="I47" s="58"/>
      <c r="J47" s="45"/>
      <c r="K47" s="59" t="s">
        <v>4</v>
      </c>
      <c r="L47" s="72" t="s">
        <v>21</v>
      </c>
      <c r="M47" s="60"/>
    </row>
    <row r="48" spans="2:13" s="3" customFormat="1" x14ac:dyDescent="0.3">
      <c r="B48" s="53"/>
      <c r="C48" s="54"/>
      <c r="D48" s="44"/>
      <c r="E48" s="45"/>
      <c r="F48" s="44"/>
      <c r="G48" s="45"/>
      <c r="H48" s="44"/>
      <c r="I48" s="45"/>
      <c r="J48" s="44"/>
      <c r="K48" s="59" t="s">
        <v>5</v>
      </c>
      <c r="L48" s="72" t="s">
        <v>22</v>
      </c>
      <c r="M48" s="60"/>
    </row>
    <row r="49" spans="2:13" s="3" customFormat="1" ht="15" thickBot="1" x14ac:dyDescent="0.35">
      <c r="B49" s="62"/>
      <c r="C49" s="63"/>
      <c r="D49" s="64"/>
      <c r="E49" s="65"/>
      <c r="F49" s="64"/>
      <c r="G49" s="65"/>
      <c r="H49" s="64"/>
      <c r="I49" s="65"/>
      <c r="J49" s="64"/>
      <c r="K49" s="66" t="s">
        <v>6</v>
      </c>
      <c r="L49" s="73" t="s">
        <v>23</v>
      </c>
      <c r="M49" s="67"/>
    </row>
    <row r="50" spans="2:13" s="3" customFormat="1" x14ac:dyDescent="0.3">
      <c r="B50" s="48"/>
      <c r="C50" s="49"/>
      <c r="D50" s="46"/>
      <c r="E50" s="50"/>
      <c r="F50" s="46"/>
      <c r="G50" s="50"/>
      <c r="H50" s="46"/>
      <c r="I50" s="50"/>
      <c r="J50" s="46"/>
      <c r="K50" s="51" t="s">
        <v>0</v>
      </c>
      <c r="L50" s="71" t="s">
        <v>17</v>
      </c>
      <c r="M50" s="52"/>
    </row>
    <row r="51" spans="2:13" s="3" customFormat="1" x14ac:dyDescent="0.3">
      <c r="B51" s="53"/>
      <c r="C51" s="54"/>
      <c r="D51" s="44"/>
      <c r="E51" s="45"/>
      <c r="F51" s="44"/>
      <c r="G51" s="45"/>
      <c r="H51" s="44"/>
      <c r="I51" s="45"/>
      <c r="J51" s="44"/>
      <c r="K51" s="55" t="s">
        <v>1</v>
      </c>
      <c r="L51" s="70" t="s">
        <v>18</v>
      </c>
      <c r="M51" s="56"/>
    </row>
    <row r="52" spans="2:13" s="3" customFormat="1" x14ac:dyDescent="0.3">
      <c r="B52" s="53"/>
      <c r="C52" s="57"/>
      <c r="D52" s="45"/>
      <c r="E52" s="58" t="s">
        <v>149</v>
      </c>
      <c r="F52" s="45"/>
      <c r="G52" s="58"/>
      <c r="H52" s="45"/>
      <c r="I52" s="58"/>
      <c r="J52" s="45"/>
      <c r="K52" s="59" t="s">
        <v>2</v>
      </c>
      <c r="L52" s="72" t="s">
        <v>19</v>
      </c>
      <c r="M52" s="60"/>
    </row>
    <row r="53" spans="2:13" s="3" customFormat="1" x14ac:dyDescent="0.3">
      <c r="B53" s="61" t="s">
        <v>107</v>
      </c>
      <c r="C53" s="54"/>
      <c r="D53" s="44"/>
      <c r="E53" s="45"/>
      <c r="F53" s="44"/>
      <c r="G53" s="45"/>
      <c r="H53" s="44"/>
      <c r="I53" s="45"/>
      <c r="J53" s="44"/>
      <c r="K53" s="59" t="s">
        <v>3</v>
      </c>
      <c r="L53" s="72" t="s">
        <v>20</v>
      </c>
      <c r="M53" s="60"/>
    </row>
    <row r="54" spans="2:13" s="3" customFormat="1" x14ac:dyDescent="0.3">
      <c r="B54" s="78" t="s">
        <v>108</v>
      </c>
      <c r="C54" s="57"/>
      <c r="D54" s="45"/>
      <c r="E54" s="58"/>
      <c r="F54" s="45"/>
      <c r="G54" s="58"/>
      <c r="H54" s="45" t="s">
        <v>147</v>
      </c>
      <c r="I54" s="58" t="s">
        <v>150</v>
      </c>
      <c r="J54" s="45"/>
      <c r="K54" s="59" t="s">
        <v>4</v>
      </c>
      <c r="L54" s="72" t="s">
        <v>21</v>
      </c>
      <c r="M54" s="60"/>
    </row>
    <row r="55" spans="2:13" s="3" customFormat="1" x14ac:dyDescent="0.3">
      <c r="B55" s="53"/>
      <c r="C55" s="54"/>
      <c r="D55" s="44"/>
      <c r="E55" s="45"/>
      <c r="F55" s="44"/>
      <c r="G55" s="45"/>
      <c r="H55" s="44"/>
      <c r="I55" s="45"/>
      <c r="J55" s="44"/>
      <c r="K55" s="59" t="s">
        <v>5</v>
      </c>
      <c r="L55" s="72" t="s">
        <v>22</v>
      </c>
      <c r="M55" s="60"/>
    </row>
    <row r="56" spans="2:13" s="3" customFormat="1" ht="15" thickBot="1" x14ac:dyDescent="0.35">
      <c r="B56" s="62"/>
      <c r="C56" s="63"/>
      <c r="D56" s="64"/>
      <c r="E56" s="65"/>
      <c r="F56" s="64"/>
      <c r="G56" s="65"/>
      <c r="H56" s="64"/>
      <c r="I56" s="65"/>
      <c r="J56" s="64"/>
      <c r="K56" s="66" t="s">
        <v>6</v>
      </c>
      <c r="L56" s="73" t="s">
        <v>23</v>
      </c>
      <c r="M56" s="67"/>
    </row>
    <row r="57" spans="2:13" s="3" customFormat="1" x14ac:dyDescent="0.3">
      <c r="B57" s="48"/>
      <c r="C57" s="49"/>
      <c r="D57" s="46"/>
      <c r="E57" s="50"/>
      <c r="F57" s="46"/>
      <c r="G57" s="50"/>
      <c r="H57" s="46"/>
      <c r="I57" s="50"/>
      <c r="J57" s="46"/>
      <c r="K57" s="51" t="s">
        <v>0</v>
      </c>
      <c r="L57" s="71" t="s">
        <v>17</v>
      </c>
      <c r="M57" s="52"/>
    </row>
    <row r="58" spans="2:13" s="3" customFormat="1" x14ac:dyDescent="0.3">
      <c r="B58" s="53"/>
      <c r="C58" s="54"/>
      <c r="D58" s="44"/>
      <c r="E58" s="45"/>
      <c r="F58" s="44"/>
      <c r="G58" s="45"/>
      <c r="H58" s="44"/>
      <c r="I58" s="45"/>
      <c r="J58" s="44"/>
      <c r="K58" s="55" t="s">
        <v>1</v>
      </c>
      <c r="L58" s="70" t="s">
        <v>18</v>
      </c>
      <c r="M58" s="56"/>
    </row>
    <row r="59" spans="2:13" s="3" customFormat="1" x14ac:dyDescent="0.3">
      <c r="B59" s="53"/>
      <c r="C59" s="57"/>
      <c r="D59" s="45"/>
      <c r="E59" s="58"/>
      <c r="F59" s="45"/>
      <c r="G59" s="58"/>
      <c r="H59" s="45"/>
      <c r="I59" s="58"/>
      <c r="J59" s="45"/>
      <c r="K59" s="59" t="s">
        <v>2</v>
      </c>
      <c r="L59" s="72" t="s">
        <v>19</v>
      </c>
      <c r="M59" s="60"/>
    </row>
    <row r="60" spans="2:13" s="3" customFormat="1" x14ac:dyDescent="0.3">
      <c r="B60" s="61" t="s">
        <v>109</v>
      </c>
      <c r="C60" s="54"/>
      <c r="D60" s="44" t="s">
        <v>146</v>
      </c>
      <c r="E60" s="45"/>
      <c r="F60" s="44"/>
      <c r="G60" s="45"/>
      <c r="H60" s="44"/>
      <c r="I60" s="45"/>
      <c r="J60" s="44"/>
      <c r="K60" s="59" t="s">
        <v>3</v>
      </c>
      <c r="L60" s="72" t="s">
        <v>20</v>
      </c>
      <c r="M60" s="60"/>
    </row>
    <row r="61" spans="2:13" s="3" customFormat="1" x14ac:dyDescent="0.3">
      <c r="B61" s="78" t="s">
        <v>110</v>
      </c>
      <c r="C61" s="57"/>
      <c r="D61" s="45"/>
      <c r="E61" s="58"/>
      <c r="F61" s="45"/>
      <c r="G61" s="58"/>
      <c r="H61" s="45"/>
      <c r="I61" s="58"/>
      <c r="J61" s="45"/>
      <c r="K61" s="59" t="s">
        <v>4</v>
      </c>
      <c r="L61" s="72" t="s">
        <v>21</v>
      </c>
      <c r="M61" s="60"/>
    </row>
    <row r="62" spans="2:13" s="3" customFormat="1" x14ac:dyDescent="0.3">
      <c r="B62" s="53"/>
      <c r="C62" s="54"/>
      <c r="D62" s="44"/>
      <c r="E62" s="45"/>
      <c r="F62" s="44"/>
      <c r="G62" s="45"/>
      <c r="H62" s="44"/>
      <c r="I62" s="45"/>
      <c r="J62" s="44"/>
      <c r="K62" s="59" t="s">
        <v>5</v>
      </c>
      <c r="L62" s="72" t="s">
        <v>22</v>
      </c>
      <c r="M62" s="60"/>
    </row>
    <row r="63" spans="2:13" s="3" customFormat="1" ht="15" thickBot="1" x14ac:dyDescent="0.35">
      <c r="B63" s="62"/>
      <c r="C63" s="63"/>
      <c r="D63" s="64"/>
      <c r="E63" s="65"/>
      <c r="F63" s="64"/>
      <c r="G63" s="65"/>
      <c r="H63" s="64"/>
      <c r="I63" s="65"/>
      <c r="J63" s="64"/>
      <c r="K63" s="66" t="s">
        <v>6</v>
      </c>
      <c r="L63" s="73" t="s">
        <v>23</v>
      </c>
      <c r="M63" s="67"/>
    </row>
    <row r="64" spans="2:13" s="3" customFormat="1" x14ac:dyDescent="0.3">
      <c r="B64" s="48"/>
      <c r="C64" s="49"/>
      <c r="D64" s="46"/>
      <c r="E64" s="50"/>
      <c r="F64" s="46"/>
      <c r="G64" s="50"/>
      <c r="H64" s="46"/>
      <c r="I64" s="50"/>
      <c r="J64" s="46"/>
      <c r="K64" s="51" t="s">
        <v>0</v>
      </c>
      <c r="L64" s="71" t="s">
        <v>17</v>
      </c>
      <c r="M64" s="52"/>
    </row>
    <row r="65" spans="2:13" s="3" customFormat="1" x14ac:dyDescent="0.3">
      <c r="B65" s="53"/>
      <c r="C65" s="54"/>
      <c r="D65" s="44"/>
      <c r="E65" s="45"/>
      <c r="F65" s="44"/>
      <c r="G65" s="45"/>
      <c r="H65" s="44"/>
      <c r="I65" s="45"/>
      <c r="J65" s="44"/>
      <c r="K65" s="55" t="s">
        <v>1</v>
      </c>
      <c r="L65" s="70" t="s">
        <v>18</v>
      </c>
      <c r="M65" s="56"/>
    </row>
    <row r="66" spans="2:13" s="3" customFormat="1" x14ac:dyDescent="0.3">
      <c r="B66" s="53"/>
      <c r="C66" s="57"/>
      <c r="D66" s="45"/>
      <c r="E66" s="58"/>
      <c r="F66" s="45"/>
      <c r="G66" s="58"/>
      <c r="H66" s="45"/>
      <c r="I66" s="58"/>
      <c r="J66" s="45"/>
      <c r="K66" s="59" t="s">
        <v>2</v>
      </c>
      <c r="L66" s="72" t="s">
        <v>19</v>
      </c>
      <c r="M66" s="60"/>
    </row>
    <row r="67" spans="2:13" s="3" customFormat="1" x14ac:dyDescent="0.3">
      <c r="B67" s="61" t="s">
        <v>111</v>
      </c>
      <c r="C67" s="54"/>
      <c r="D67" s="44"/>
      <c r="E67" s="45"/>
      <c r="F67" s="44"/>
      <c r="G67" s="45"/>
      <c r="H67" s="44"/>
      <c r="I67" s="45"/>
      <c r="J67" s="44"/>
      <c r="K67" s="59" t="s">
        <v>3</v>
      </c>
      <c r="L67" s="72" t="s">
        <v>20</v>
      </c>
      <c r="M67" s="60"/>
    </row>
    <row r="68" spans="2:13" s="3" customFormat="1" x14ac:dyDescent="0.3">
      <c r="B68" s="78" t="s">
        <v>112</v>
      </c>
      <c r="C68" s="57"/>
      <c r="D68" s="45" t="s">
        <v>58</v>
      </c>
      <c r="E68" s="58"/>
      <c r="F68" s="45"/>
      <c r="G68" s="58"/>
      <c r="H68" s="45" t="s">
        <v>57</v>
      </c>
      <c r="I68" s="58"/>
      <c r="J68" s="45"/>
      <c r="K68" s="59" t="s">
        <v>4</v>
      </c>
      <c r="L68" s="72" t="s">
        <v>21</v>
      </c>
      <c r="M68" s="60"/>
    </row>
    <row r="69" spans="2:13" s="3" customFormat="1" x14ac:dyDescent="0.3">
      <c r="B69" s="53"/>
      <c r="C69" s="54"/>
      <c r="D69" s="44"/>
      <c r="E69" s="45"/>
      <c r="F69" s="44"/>
      <c r="G69" s="45"/>
      <c r="H69" s="44"/>
      <c r="I69" s="45"/>
      <c r="J69" s="44"/>
      <c r="K69" s="59" t="s">
        <v>5</v>
      </c>
      <c r="L69" s="72" t="s">
        <v>22</v>
      </c>
      <c r="M69" s="60"/>
    </row>
    <row r="70" spans="2:13" s="3" customFormat="1" ht="15" thickBot="1" x14ac:dyDescent="0.35">
      <c r="B70" s="62"/>
      <c r="C70" s="63"/>
      <c r="D70" s="64"/>
      <c r="E70" s="65"/>
      <c r="F70" s="64"/>
      <c r="G70" s="65"/>
      <c r="H70" s="64"/>
      <c r="I70" s="65"/>
      <c r="J70" s="64"/>
      <c r="K70" s="66" t="s">
        <v>6</v>
      </c>
      <c r="L70" s="73" t="s">
        <v>23</v>
      </c>
      <c r="M70" s="67"/>
    </row>
    <row r="71" spans="2:13" s="3" customFormat="1" ht="15" thickBot="1" x14ac:dyDescent="0.35">
      <c r="B71" s="145" t="s">
        <v>113</v>
      </c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7"/>
    </row>
    <row r="72" spans="2:13" s="3" customFormat="1" x14ac:dyDescent="0.3">
      <c r="B72" s="48"/>
      <c r="C72" s="49"/>
      <c r="D72" s="46"/>
      <c r="E72" s="50"/>
      <c r="F72" s="46"/>
      <c r="G72" s="50" t="s">
        <v>151</v>
      </c>
      <c r="H72" s="46"/>
      <c r="I72" s="50"/>
      <c r="J72" s="46"/>
      <c r="K72" s="51" t="s">
        <v>0</v>
      </c>
      <c r="L72" s="71" t="s">
        <v>17</v>
      </c>
      <c r="M72" s="52"/>
    </row>
    <row r="73" spans="2:13" s="3" customFormat="1" x14ac:dyDescent="0.3">
      <c r="B73" s="53"/>
      <c r="C73" s="54"/>
      <c r="D73" s="44"/>
      <c r="E73" s="45"/>
      <c r="F73" s="44"/>
      <c r="G73" s="45"/>
      <c r="H73" s="44"/>
      <c r="I73" s="45"/>
      <c r="J73" s="44"/>
      <c r="K73" s="55" t="s">
        <v>1</v>
      </c>
      <c r="L73" s="70" t="s">
        <v>18</v>
      </c>
      <c r="M73" s="56"/>
    </row>
    <row r="74" spans="2:13" s="3" customFormat="1" x14ac:dyDescent="0.3">
      <c r="B74" s="53"/>
      <c r="C74" s="57"/>
      <c r="D74" s="45"/>
      <c r="E74" s="58"/>
      <c r="F74" s="45"/>
      <c r="G74" s="58"/>
      <c r="H74" s="45"/>
      <c r="I74" s="58"/>
      <c r="J74" s="45"/>
      <c r="K74" s="59" t="s">
        <v>2</v>
      </c>
      <c r="L74" s="72" t="s">
        <v>19</v>
      </c>
      <c r="M74" s="60"/>
    </row>
    <row r="75" spans="2:13" s="3" customFormat="1" x14ac:dyDescent="0.3">
      <c r="B75" s="61" t="s">
        <v>114</v>
      </c>
      <c r="C75" s="54"/>
      <c r="D75" s="44"/>
      <c r="E75" s="45"/>
      <c r="F75" s="44"/>
      <c r="G75" s="45"/>
      <c r="H75" s="44"/>
      <c r="I75" s="45"/>
      <c r="J75" s="44"/>
      <c r="K75" s="59" t="s">
        <v>3</v>
      </c>
      <c r="L75" s="72" t="s">
        <v>20</v>
      </c>
      <c r="M75" s="60"/>
    </row>
    <row r="76" spans="2:13" s="3" customFormat="1" x14ac:dyDescent="0.3">
      <c r="B76" s="53" t="s">
        <v>115</v>
      </c>
      <c r="C76" s="57"/>
      <c r="D76" s="45"/>
      <c r="E76" s="58"/>
      <c r="F76" s="45"/>
      <c r="G76" s="58"/>
      <c r="H76" s="45"/>
      <c r="I76" s="58"/>
      <c r="J76" s="45"/>
      <c r="K76" s="59" t="s">
        <v>4</v>
      </c>
      <c r="L76" s="72" t="s">
        <v>21</v>
      </c>
      <c r="M76" s="60"/>
    </row>
    <row r="77" spans="2:13" s="3" customFormat="1" x14ac:dyDescent="0.3">
      <c r="B77" s="53"/>
      <c r="C77" s="54"/>
      <c r="D77" s="44" t="s">
        <v>152</v>
      </c>
      <c r="E77" s="45"/>
      <c r="F77" s="44"/>
      <c r="G77" s="45"/>
      <c r="H77" s="44"/>
      <c r="I77" s="45"/>
      <c r="J77" s="44"/>
      <c r="K77" s="59" t="s">
        <v>5</v>
      </c>
      <c r="L77" s="72" t="s">
        <v>22</v>
      </c>
      <c r="M77" s="60"/>
    </row>
    <row r="78" spans="2:13" s="3" customFormat="1" ht="15" thickBot="1" x14ac:dyDescent="0.35">
      <c r="B78" s="62"/>
      <c r="C78" s="63"/>
      <c r="D78" s="64"/>
      <c r="E78" s="65"/>
      <c r="F78" s="64"/>
      <c r="G78" s="65"/>
      <c r="H78" s="64"/>
      <c r="I78" s="65"/>
      <c r="J78" s="64"/>
      <c r="K78" s="66" t="s">
        <v>6</v>
      </c>
      <c r="L78" s="73" t="s">
        <v>23</v>
      </c>
      <c r="M78" s="67"/>
    </row>
    <row r="79" spans="2:13" s="3" customFormat="1" x14ac:dyDescent="0.3">
      <c r="B79" s="48"/>
      <c r="C79" s="49"/>
      <c r="D79" s="46"/>
      <c r="E79" s="50"/>
      <c r="F79" s="46"/>
      <c r="G79" s="50"/>
      <c r="H79" s="46"/>
      <c r="I79" s="50"/>
      <c r="J79" s="46"/>
      <c r="K79" s="51" t="s">
        <v>0</v>
      </c>
      <c r="L79" s="71" t="s">
        <v>17</v>
      </c>
      <c r="M79" s="52"/>
    </row>
    <row r="80" spans="2:13" s="3" customFormat="1" x14ac:dyDescent="0.3">
      <c r="B80" s="53"/>
      <c r="C80" s="54"/>
      <c r="D80" s="44"/>
      <c r="E80" s="45"/>
      <c r="F80" s="44"/>
      <c r="G80" s="45"/>
      <c r="H80" s="44"/>
      <c r="I80" s="45"/>
      <c r="J80" s="44"/>
      <c r="K80" s="55" t="s">
        <v>1</v>
      </c>
      <c r="L80" s="70" t="s">
        <v>18</v>
      </c>
      <c r="M80" s="56"/>
    </row>
    <row r="81" spans="2:13" s="3" customFormat="1" x14ac:dyDescent="0.3">
      <c r="B81" s="53"/>
      <c r="C81" s="57"/>
      <c r="D81" s="45"/>
      <c r="E81" s="58"/>
      <c r="F81" s="45"/>
      <c r="G81" s="58"/>
      <c r="H81" s="45"/>
      <c r="I81" s="58"/>
      <c r="J81" s="45"/>
      <c r="K81" s="59" t="s">
        <v>2</v>
      </c>
      <c r="L81" s="72" t="s">
        <v>19</v>
      </c>
      <c r="M81" s="60"/>
    </row>
    <row r="82" spans="2:13" s="3" customFormat="1" x14ac:dyDescent="0.3">
      <c r="B82" s="61" t="s">
        <v>116</v>
      </c>
      <c r="C82" s="54"/>
      <c r="D82" s="44"/>
      <c r="E82" s="45"/>
      <c r="F82" s="44"/>
      <c r="G82" s="45"/>
      <c r="H82" s="44"/>
      <c r="I82" s="45"/>
      <c r="J82" s="44"/>
      <c r="K82" s="59" t="s">
        <v>3</v>
      </c>
      <c r="L82" s="72" t="s">
        <v>20</v>
      </c>
      <c r="M82" s="60"/>
    </row>
    <row r="83" spans="2:13" s="3" customFormat="1" ht="43.2" x14ac:dyDescent="0.3">
      <c r="B83" s="53" t="s">
        <v>117</v>
      </c>
      <c r="C83" s="57"/>
      <c r="D83" s="75" t="s">
        <v>184</v>
      </c>
      <c r="E83" s="58"/>
      <c r="F83" s="45"/>
      <c r="G83" s="58"/>
      <c r="H83" s="45"/>
      <c r="I83" s="58"/>
      <c r="J83" s="45"/>
      <c r="K83" s="59" t="s">
        <v>4</v>
      </c>
      <c r="L83" s="72" t="s">
        <v>21</v>
      </c>
      <c r="M83" s="60"/>
    </row>
    <row r="84" spans="2:13" s="3" customFormat="1" x14ac:dyDescent="0.3">
      <c r="B84" s="53"/>
      <c r="C84" s="54"/>
      <c r="D84" s="44" t="s">
        <v>152</v>
      </c>
      <c r="E84" s="45"/>
      <c r="F84" s="44"/>
      <c r="G84" s="45"/>
      <c r="H84" s="44"/>
      <c r="I84" s="45"/>
      <c r="J84" s="44"/>
      <c r="K84" s="59" t="s">
        <v>5</v>
      </c>
      <c r="L84" s="72" t="s">
        <v>22</v>
      </c>
      <c r="M84" s="60"/>
    </row>
    <row r="85" spans="2:13" s="3" customFormat="1" ht="15" thickBot="1" x14ac:dyDescent="0.35">
      <c r="B85" s="62"/>
      <c r="C85" s="63"/>
      <c r="D85" s="64"/>
      <c r="E85" s="65"/>
      <c r="F85" s="64"/>
      <c r="G85" s="65"/>
      <c r="H85" s="64"/>
      <c r="I85" s="65"/>
      <c r="J85" s="64"/>
      <c r="K85" s="66" t="s">
        <v>6</v>
      </c>
      <c r="L85" s="73" t="s">
        <v>23</v>
      </c>
      <c r="M85" s="67"/>
    </row>
    <row r="86" spans="2:13" s="3" customFormat="1" x14ac:dyDescent="0.3">
      <c r="B86" s="48"/>
      <c r="C86" s="49"/>
      <c r="D86" s="46"/>
      <c r="E86" s="50"/>
      <c r="F86" s="46"/>
      <c r="G86" s="50"/>
      <c r="H86" s="46"/>
      <c r="I86" s="50"/>
      <c r="J86" s="46"/>
      <c r="K86" s="51" t="s">
        <v>0</v>
      </c>
      <c r="L86" s="71" t="s">
        <v>17</v>
      </c>
      <c r="M86" s="52"/>
    </row>
    <row r="87" spans="2:13" s="3" customFormat="1" x14ac:dyDescent="0.3">
      <c r="B87" s="53"/>
      <c r="C87" s="54"/>
      <c r="D87" s="44"/>
      <c r="E87" s="45"/>
      <c r="F87" s="44"/>
      <c r="G87" s="45"/>
      <c r="H87" s="44"/>
      <c r="I87" s="45"/>
      <c r="J87" s="44"/>
      <c r="K87" s="55" t="s">
        <v>1</v>
      </c>
      <c r="L87" s="70" t="s">
        <v>18</v>
      </c>
      <c r="M87" s="56"/>
    </row>
    <row r="88" spans="2:13" s="3" customFormat="1" x14ac:dyDescent="0.3">
      <c r="B88" s="53"/>
      <c r="C88" s="57"/>
      <c r="D88" s="45"/>
      <c r="E88" s="58"/>
      <c r="F88" s="45"/>
      <c r="G88" s="58"/>
      <c r="H88" s="45"/>
      <c r="I88" s="58"/>
      <c r="J88" s="45"/>
      <c r="K88" s="59" t="s">
        <v>2</v>
      </c>
      <c r="L88" s="72" t="s">
        <v>19</v>
      </c>
      <c r="M88" s="60"/>
    </row>
    <row r="89" spans="2:13" s="3" customFormat="1" x14ac:dyDescent="0.3">
      <c r="B89" s="61" t="s">
        <v>118</v>
      </c>
      <c r="C89" s="54"/>
      <c r="D89" s="44"/>
      <c r="E89" s="45"/>
      <c r="F89" s="44"/>
      <c r="G89" s="45"/>
      <c r="H89" s="44"/>
      <c r="I89" s="45"/>
      <c r="J89" s="44"/>
      <c r="K89" s="59" t="s">
        <v>3</v>
      </c>
      <c r="L89" s="72" t="s">
        <v>20</v>
      </c>
      <c r="M89" s="60"/>
    </row>
    <row r="90" spans="2:13" s="3" customFormat="1" x14ac:dyDescent="0.3">
      <c r="B90" s="53" t="s">
        <v>119</v>
      </c>
      <c r="C90" s="57"/>
      <c r="D90" s="45"/>
      <c r="E90" s="58"/>
      <c r="F90" s="45"/>
      <c r="G90" s="58"/>
      <c r="H90" s="45"/>
      <c r="I90" s="58"/>
      <c r="J90" s="45"/>
      <c r="K90" s="59" t="s">
        <v>4</v>
      </c>
      <c r="L90" s="72" t="s">
        <v>21</v>
      </c>
      <c r="M90" s="60"/>
    </row>
    <row r="91" spans="2:13" s="3" customFormat="1" x14ac:dyDescent="0.3">
      <c r="B91" s="53"/>
      <c r="C91" s="54"/>
      <c r="D91" s="44"/>
      <c r="E91" s="45"/>
      <c r="F91" s="44"/>
      <c r="G91" s="45"/>
      <c r="H91" s="44"/>
      <c r="I91" s="45"/>
      <c r="J91" s="44" t="s">
        <v>153</v>
      </c>
      <c r="K91" s="59" t="s">
        <v>5</v>
      </c>
      <c r="L91" s="72" t="s">
        <v>22</v>
      </c>
      <c r="M91" s="60"/>
    </row>
    <row r="92" spans="2:13" s="3" customFormat="1" ht="15" thickBot="1" x14ac:dyDescent="0.35">
      <c r="B92" s="62"/>
      <c r="C92" s="63"/>
      <c r="D92" s="64"/>
      <c r="E92" s="65"/>
      <c r="F92" s="64"/>
      <c r="G92" s="65"/>
      <c r="H92" s="64"/>
      <c r="I92" s="65"/>
      <c r="J92" s="64"/>
      <c r="K92" s="66" t="s">
        <v>6</v>
      </c>
      <c r="L92" s="73" t="s">
        <v>23</v>
      </c>
      <c r="M92" s="67"/>
    </row>
  </sheetData>
  <mergeCells count="4">
    <mergeCell ref="B5:M5"/>
    <mergeCell ref="B27:M27"/>
    <mergeCell ref="B42:M42"/>
    <mergeCell ref="B71:M71"/>
  </mergeCells>
  <pageMargins left="0.7" right="0.7" top="0.75" bottom="0.75" header="0.3" footer="0.3"/>
  <pageSetup scale="5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93834-1851-4FDD-8836-9E4B0901E349}">
  <sheetPr>
    <pageSetUpPr fitToPage="1"/>
  </sheetPr>
  <dimension ref="B1:M26"/>
  <sheetViews>
    <sheetView showRowColHeaders="0" showRuler="0" zoomScaleNormal="100" zoomScalePageLayoutView="70" workbookViewId="0">
      <selection activeCell="I15" sqref="I15"/>
    </sheetView>
  </sheetViews>
  <sheetFormatPr defaultRowHeight="14.4" x14ac:dyDescent="0.3"/>
  <cols>
    <col min="1" max="1" width="8.88671875" style="74"/>
    <col min="2" max="2" width="17.88671875" style="74" customWidth="1"/>
    <col min="3" max="10" width="13.6640625" style="74" customWidth="1"/>
    <col min="11" max="16384" width="8.88671875" style="74"/>
  </cols>
  <sheetData>
    <row r="1" spans="2:13" s="70" customFormat="1" x14ac:dyDescent="0.3"/>
    <row r="2" spans="2:13" s="70" customFormat="1" ht="21" x14ac:dyDescent="0.4">
      <c r="D2" s="69" t="s">
        <v>233</v>
      </c>
    </row>
    <row r="3" spans="2:13" s="70" customFormat="1" ht="15" thickBot="1" x14ac:dyDescent="0.35">
      <c r="C3" s="6" t="s">
        <v>131</v>
      </c>
      <c r="D3" s="6" t="s">
        <v>132</v>
      </c>
      <c r="E3" s="6" t="s">
        <v>136</v>
      </c>
      <c r="F3" s="6" t="s">
        <v>133</v>
      </c>
      <c r="G3" s="6" t="s">
        <v>134</v>
      </c>
      <c r="H3" s="6" t="s">
        <v>137</v>
      </c>
      <c r="I3" s="6" t="s">
        <v>135</v>
      </c>
      <c r="J3" s="6" t="s">
        <v>138</v>
      </c>
    </row>
    <row r="4" spans="2:13" s="70" customFormat="1" ht="15" thickBot="1" x14ac:dyDescent="0.35">
      <c r="B4" s="148" t="s">
        <v>120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50"/>
    </row>
    <row r="5" spans="2:13" s="70" customFormat="1" x14ac:dyDescent="0.3">
      <c r="B5" s="25"/>
      <c r="C5" s="49" t="s">
        <v>176</v>
      </c>
      <c r="D5" s="46"/>
      <c r="E5" s="50"/>
      <c r="F5" s="46"/>
      <c r="G5" s="50"/>
      <c r="H5" s="46"/>
      <c r="I5" s="50"/>
      <c r="J5" s="46"/>
      <c r="K5" s="106" t="s">
        <v>0</v>
      </c>
      <c r="L5" s="71" t="s">
        <v>17</v>
      </c>
      <c r="M5" s="107"/>
    </row>
    <row r="6" spans="2:13" s="70" customFormat="1" x14ac:dyDescent="0.3">
      <c r="B6" s="26"/>
      <c r="C6" s="54"/>
      <c r="D6" s="44"/>
      <c r="E6" s="45"/>
      <c r="F6" s="44"/>
      <c r="G6" s="45"/>
      <c r="H6" s="44"/>
      <c r="I6" s="45"/>
      <c r="J6" s="44"/>
      <c r="K6" s="108" t="s">
        <v>1</v>
      </c>
      <c r="L6" s="70" t="s">
        <v>18</v>
      </c>
      <c r="M6" s="109"/>
    </row>
    <row r="7" spans="2:13" s="70" customFormat="1" x14ac:dyDescent="0.3">
      <c r="B7" s="26"/>
      <c r="C7" s="57"/>
      <c r="D7" s="45"/>
      <c r="E7" s="58"/>
      <c r="F7" s="45"/>
      <c r="G7" s="58"/>
      <c r="H7" s="45"/>
      <c r="I7" s="58"/>
      <c r="J7" s="45"/>
      <c r="K7" s="110" t="s">
        <v>2</v>
      </c>
      <c r="L7" s="72" t="s">
        <v>19</v>
      </c>
      <c r="M7" s="111"/>
    </row>
    <row r="8" spans="2:13" s="70" customFormat="1" x14ac:dyDescent="0.3">
      <c r="B8" s="27" t="s">
        <v>121</v>
      </c>
      <c r="C8" s="54"/>
      <c r="D8" s="44"/>
      <c r="E8" s="45"/>
      <c r="F8" s="44"/>
      <c r="G8" s="45"/>
      <c r="H8" s="44"/>
      <c r="I8" s="45"/>
      <c r="J8" s="44"/>
      <c r="K8" s="110" t="s">
        <v>3</v>
      </c>
      <c r="L8" s="72" t="s">
        <v>20</v>
      </c>
      <c r="M8" s="111"/>
    </row>
    <row r="9" spans="2:13" s="70" customFormat="1" x14ac:dyDescent="0.3">
      <c r="B9" s="26" t="s">
        <v>122</v>
      </c>
      <c r="C9" s="57"/>
      <c r="D9" s="45"/>
      <c r="E9" s="58"/>
      <c r="F9" s="45"/>
      <c r="G9" s="58"/>
      <c r="H9" s="45" t="s">
        <v>147</v>
      </c>
      <c r="I9" s="58"/>
      <c r="J9" s="45"/>
      <c r="K9" s="110" t="s">
        <v>4</v>
      </c>
      <c r="L9" s="72" t="s">
        <v>21</v>
      </c>
      <c r="M9" s="111"/>
    </row>
    <row r="10" spans="2:13" s="70" customFormat="1" x14ac:dyDescent="0.3">
      <c r="B10" s="112"/>
      <c r="C10" s="54"/>
      <c r="D10" s="44"/>
      <c r="E10" s="45"/>
      <c r="F10" s="44"/>
      <c r="G10" s="45"/>
      <c r="H10" s="44"/>
      <c r="I10" s="45"/>
      <c r="J10" s="44"/>
      <c r="K10" s="110" t="s">
        <v>5</v>
      </c>
      <c r="L10" s="72" t="s">
        <v>22</v>
      </c>
      <c r="M10" s="111"/>
    </row>
    <row r="11" spans="2:13" s="70" customFormat="1" ht="15" thickBot="1" x14ac:dyDescent="0.35">
      <c r="B11" s="113"/>
      <c r="C11" s="63"/>
      <c r="D11" s="64"/>
      <c r="E11" s="65"/>
      <c r="F11" s="64"/>
      <c r="G11" s="65"/>
      <c r="H11" s="64"/>
      <c r="I11" s="65"/>
      <c r="J11" s="64"/>
      <c r="K11" s="114" t="s">
        <v>6</v>
      </c>
      <c r="L11" s="73" t="s">
        <v>23</v>
      </c>
      <c r="M11" s="115"/>
    </row>
    <row r="12" spans="2:13" s="70" customFormat="1" x14ac:dyDescent="0.3">
      <c r="B12" s="25"/>
      <c r="C12" s="49"/>
      <c r="D12" s="46" t="s">
        <v>178</v>
      </c>
      <c r="E12" s="50"/>
      <c r="F12" s="46" t="s">
        <v>177</v>
      </c>
      <c r="G12" s="50"/>
      <c r="H12" s="46"/>
      <c r="I12" s="50" t="s">
        <v>175</v>
      </c>
      <c r="J12" s="46"/>
      <c r="K12" s="106" t="s">
        <v>0</v>
      </c>
      <c r="L12" s="71" t="s">
        <v>17</v>
      </c>
      <c r="M12" s="107"/>
    </row>
    <row r="13" spans="2:13" s="70" customFormat="1" x14ac:dyDescent="0.3">
      <c r="B13" s="26"/>
      <c r="C13" s="54"/>
      <c r="D13" s="44"/>
      <c r="E13" s="45"/>
      <c r="F13" s="44"/>
      <c r="G13" s="45"/>
      <c r="H13" s="44"/>
      <c r="I13" s="45"/>
      <c r="J13" s="44"/>
      <c r="K13" s="108" t="s">
        <v>1</v>
      </c>
      <c r="L13" s="70" t="s">
        <v>18</v>
      </c>
      <c r="M13" s="109"/>
    </row>
    <row r="14" spans="2:13" s="70" customFormat="1" x14ac:dyDescent="0.3">
      <c r="B14" s="26"/>
      <c r="C14" s="57"/>
      <c r="D14" s="45"/>
      <c r="E14" s="58"/>
      <c r="F14" s="45"/>
      <c r="G14" s="58"/>
      <c r="H14" s="45"/>
      <c r="I14" s="58"/>
      <c r="J14" s="45"/>
      <c r="K14" s="110" t="s">
        <v>2</v>
      </c>
      <c r="L14" s="72" t="s">
        <v>19</v>
      </c>
      <c r="M14" s="111"/>
    </row>
    <row r="15" spans="2:13" s="70" customFormat="1" ht="28.8" x14ac:dyDescent="0.3">
      <c r="B15" s="27" t="s">
        <v>123</v>
      </c>
      <c r="C15" s="116" t="s">
        <v>234</v>
      </c>
      <c r="D15" s="44"/>
      <c r="E15" s="45"/>
      <c r="F15" s="44"/>
      <c r="G15" s="45"/>
      <c r="H15" s="44"/>
      <c r="I15" s="116" t="s">
        <v>235</v>
      </c>
      <c r="J15" s="44"/>
      <c r="K15" s="110" t="s">
        <v>3</v>
      </c>
      <c r="L15" s="72" t="s">
        <v>20</v>
      </c>
      <c r="M15" s="111"/>
    </row>
    <row r="16" spans="2:13" s="70" customFormat="1" ht="28.8" x14ac:dyDescent="0.3">
      <c r="B16" s="26" t="s">
        <v>124</v>
      </c>
      <c r="C16" s="57"/>
      <c r="D16" s="45"/>
      <c r="E16" s="58"/>
      <c r="F16" s="45"/>
      <c r="G16" s="58"/>
      <c r="H16" s="45" t="s">
        <v>148</v>
      </c>
      <c r="I16" s="58"/>
      <c r="J16" s="45"/>
      <c r="K16" s="110" t="s">
        <v>4</v>
      </c>
      <c r="L16" s="72" t="s">
        <v>21</v>
      </c>
      <c r="M16" s="111"/>
    </row>
    <row r="17" spans="2:13" s="70" customFormat="1" x14ac:dyDescent="0.3">
      <c r="B17" s="112"/>
      <c r="C17" s="54"/>
      <c r="D17" s="44"/>
      <c r="E17" s="45"/>
      <c r="F17" s="44"/>
      <c r="G17" s="45"/>
      <c r="H17" s="44"/>
      <c r="I17" s="45"/>
      <c r="J17" s="44"/>
      <c r="K17" s="110" t="s">
        <v>5</v>
      </c>
      <c r="L17" s="72" t="s">
        <v>22</v>
      </c>
      <c r="M17" s="111"/>
    </row>
    <row r="18" spans="2:13" s="70" customFormat="1" ht="15" thickBot="1" x14ac:dyDescent="0.35">
      <c r="B18" s="113"/>
      <c r="C18" s="63"/>
      <c r="D18" s="64"/>
      <c r="E18" s="65"/>
      <c r="F18" s="64"/>
      <c r="G18" s="65"/>
      <c r="H18" s="64"/>
      <c r="I18" s="65" t="s">
        <v>155</v>
      </c>
      <c r="J18" s="64"/>
      <c r="K18" s="114" t="s">
        <v>6</v>
      </c>
      <c r="L18" s="73" t="s">
        <v>23</v>
      </c>
      <c r="M18" s="115"/>
    </row>
    <row r="19" spans="2:13" s="70" customFormat="1" x14ac:dyDescent="0.3">
      <c r="B19" s="25"/>
      <c r="C19" s="49"/>
      <c r="D19" s="46" t="s">
        <v>178</v>
      </c>
      <c r="E19" s="50"/>
      <c r="F19" s="46" t="s">
        <v>177</v>
      </c>
      <c r="G19" s="50"/>
      <c r="H19" s="46"/>
      <c r="I19" s="50"/>
      <c r="J19" s="46"/>
      <c r="K19" s="106" t="s">
        <v>0</v>
      </c>
      <c r="L19" s="71" t="s">
        <v>17</v>
      </c>
      <c r="M19" s="107"/>
    </row>
    <row r="20" spans="2:13" s="70" customFormat="1" x14ac:dyDescent="0.3">
      <c r="B20" s="26"/>
      <c r="C20" s="54"/>
      <c r="D20" s="44"/>
      <c r="E20" s="45"/>
      <c r="F20" s="44"/>
      <c r="G20" s="45"/>
      <c r="H20" s="44"/>
      <c r="I20" s="45"/>
      <c r="J20" s="44"/>
      <c r="K20" s="108" t="s">
        <v>1</v>
      </c>
      <c r="L20" s="70" t="s">
        <v>18</v>
      </c>
      <c r="M20" s="109"/>
    </row>
    <row r="21" spans="2:13" s="70" customFormat="1" x14ac:dyDescent="0.3">
      <c r="B21" s="26"/>
      <c r="C21" s="57"/>
      <c r="D21" s="45"/>
      <c r="E21" s="58"/>
      <c r="F21" s="45"/>
      <c r="G21" s="58"/>
      <c r="H21" s="45"/>
      <c r="I21" s="58"/>
      <c r="J21" s="45"/>
      <c r="K21" s="110" t="s">
        <v>2</v>
      </c>
      <c r="L21" s="72" t="s">
        <v>19</v>
      </c>
      <c r="M21" s="111"/>
    </row>
    <row r="22" spans="2:13" s="70" customFormat="1" x14ac:dyDescent="0.3">
      <c r="B22" s="27" t="s">
        <v>179</v>
      </c>
      <c r="C22" s="54"/>
      <c r="D22" s="44"/>
      <c r="E22" s="45"/>
      <c r="F22" s="44"/>
      <c r="G22" s="45"/>
      <c r="H22" s="44"/>
      <c r="I22" s="45"/>
      <c r="J22" s="44"/>
      <c r="K22" s="110" t="s">
        <v>3</v>
      </c>
      <c r="L22" s="72" t="s">
        <v>20</v>
      </c>
      <c r="M22" s="111"/>
    </row>
    <row r="23" spans="2:13" s="70" customFormat="1" x14ac:dyDescent="0.3">
      <c r="B23" s="26" t="s">
        <v>125</v>
      </c>
      <c r="C23" s="57"/>
      <c r="D23" s="45"/>
      <c r="E23" s="58"/>
      <c r="F23" s="45"/>
      <c r="G23" s="58"/>
      <c r="H23" s="45" t="s">
        <v>139</v>
      </c>
      <c r="I23" s="58"/>
      <c r="J23" s="45"/>
      <c r="K23" s="110" t="s">
        <v>4</v>
      </c>
      <c r="L23" s="72" t="s">
        <v>21</v>
      </c>
      <c r="M23" s="111"/>
    </row>
    <row r="24" spans="2:13" s="70" customFormat="1" x14ac:dyDescent="0.3">
      <c r="B24" s="112"/>
      <c r="C24" s="54"/>
      <c r="D24" s="44"/>
      <c r="E24" s="45"/>
      <c r="F24" s="44"/>
      <c r="G24" s="45"/>
      <c r="H24" s="44"/>
      <c r="I24" s="45"/>
      <c r="J24" s="44"/>
      <c r="K24" s="110" t="s">
        <v>5</v>
      </c>
      <c r="L24" s="72" t="s">
        <v>22</v>
      </c>
      <c r="M24" s="111"/>
    </row>
    <row r="25" spans="2:13" s="70" customFormat="1" ht="15" thickBot="1" x14ac:dyDescent="0.35">
      <c r="B25" s="113"/>
      <c r="C25" s="63"/>
      <c r="D25" s="64"/>
      <c r="E25" s="65"/>
      <c r="F25" s="64"/>
      <c r="G25" s="65"/>
      <c r="H25" s="64"/>
      <c r="I25" s="65"/>
      <c r="J25" s="64"/>
      <c r="K25" s="114" t="s">
        <v>6</v>
      </c>
      <c r="L25" s="73" t="s">
        <v>23</v>
      </c>
      <c r="M25" s="115"/>
    </row>
    <row r="26" spans="2:13" x14ac:dyDescent="0.3">
      <c r="B26" s="74" t="s">
        <v>180</v>
      </c>
    </row>
  </sheetData>
  <mergeCells count="1">
    <mergeCell ref="B4:M4"/>
  </mergeCells>
  <pageMargins left="0.7" right="0.7" top="0.75" bottom="0.75" header="0.3" footer="0.3"/>
  <pageSetup scale="56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2E68D-87D9-4EF7-AA02-2AF566352FDA}">
  <sheetPr>
    <pageSetUpPr fitToPage="1"/>
  </sheetPr>
  <dimension ref="B2:P89"/>
  <sheetViews>
    <sheetView topLeftCell="A63" workbookViewId="0">
      <selection activeCell="A90" sqref="A90"/>
    </sheetView>
  </sheetViews>
  <sheetFormatPr defaultRowHeight="14.4" x14ac:dyDescent="0.3"/>
  <cols>
    <col min="1" max="16384" width="8.88671875" style="80"/>
  </cols>
  <sheetData>
    <row r="2" spans="2:16" ht="21" x14ac:dyDescent="0.4">
      <c r="B2" s="81" t="s">
        <v>228</v>
      </c>
      <c r="C2" s="81"/>
      <c r="D2" s="81"/>
      <c r="E2" s="81"/>
    </row>
    <row r="3" spans="2:16" ht="15" thickBot="1" x14ac:dyDescent="0.35">
      <c r="D3" s="87"/>
      <c r="E3" s="87"/>
    </row>
    <row r="4" spans="2:16" ht="18" x14ac:dyDescent="0.35">
      <c r="B4" s="82"/>
      <c r="C4" s="84"/>
      <c r="D4" s="84"/>
      <c r="E4" s="84"/>
      <c r="F4" s="84"/>
      <c r="G4" s="83" t="s">
        <v>215</v>
      </c>
      <c r="H4" s="84"/>
      <c r="I4" s="84"/>
      <c r="J4" s="84"/>
      <c r="K4" s="84"/>
      <c r="L4" s="84"/>
      <c r="M4" s="84"/>
      <c r="N4" s="84"/>
      <c r="O4" s="84"/>
      <c r="P4" s="85"/>
    </row>
    <row r="5" spans="2:16" ht="15" thickBot="1" x14ac:dyDescent="0.35"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8"/>
    </row>
    <row r="6" spans="2:16" ht="15" thickBot="1" x14ac:dyDescent="0.35">
      <c r="B6" s="86"/>
      <c r="C6" s="103" t="s">
        <v>194</v>
      </c>
      <c r="D6" s="104"/>
      <c r="E6" s="104" t="s">
        <v>195</v>
      </c>
      <c r="F6" s="105" t="s">
        <v>197</v>
      </c>
      <c r="G6" s="89"/>
      <c r="H6" s="87"/>
      <c r="I6" s="87"/>
      <c r="J6" s="87"/>
      <c r="K6" s="87"/>
      <c r="L6" s="87"/>
      <c r="M6" s="87"/>
      <c r="N6" s="89"/>
      <c r="O6" s="89"/>
      <c r="P6" s="90"/>
    </row>
    <row r="7" spans="2:16" x14ac:dyDescent="0.3">
      <c r="B7" s="86"/>
      <c r="C7" s="86" t="s">
        <v>193</v>
      </c>
      <c r="D7" s="87"/>
      <c r="E7" s="91">
        <v>10</v>
      </c>
      <c r="F7" s="97">
        <f>E7/F29</f>
        <v>0.90909090909090906</v>
      </c>
      <c r="G7" s="87"/>
      <c r="H7" s="87"/>
      <c r="I7" s="87"/>
      <c r="J7" s="87"/>
      <c r="K7" s="87"/>
      <c r="L7" s="87"/>
      <c r="M7" s="87"/>
      <c r="N7" s="92"/>
      <c r="O7" s="93"/>
      <c r="P7" s="88"/>
    </row>
    <row r="8" spans="2:16" ht="15" thickBot="1" x14ac:dyDescent="0.35">
      <c r="B8" s="86"/>
      <c r="C8" s="94" t="s">
        <v>196</v>
      </c>
      <c r="D8" s="95"/>
      <c r="E8" s="98">
        <v>1</v>
      </c>
      <c r="F8" s="99">
        <f>E8/F29</f>
        <v>9.0909090909090912E-2</v>
      </c>
      <c r="G8" s="87"/>
      <c r="H8" s="87"/>
      <c r="I8" s="87"/>
      <c r="J8" s="87"/>
      <c r="K8" s="87"/>
      <c r="L8" s="87"/>
      <c r="M8" s="87"/>
      <c r="N8" s="92"/>
      <c r="O8" s="93"/>
      <c r="P8" s="88"/>
    </row>
    <row r="9" spans="2:16" ht="15" thickBot="1" x14ac:dyDescent="0.35">
      <c r="B9" s="86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92"/>
      <c r="O9" s="93"/>
      <c r="P9" s="88"/>
    </row>
    <row r="10" spans="2:16" ht="15" thickBot="1" x14ac:dyDescent="0.35">
      <c r="B10" s="86"/>
      <c r="C10" s="103" t="s">
        <v>198</v>
      </c>
      <c r="D10" s="104"/>
      <c r="E10" s="104" t="s">
        <v>195</v>
      </c>
      <c r="F10" s="105" t="s">
        <v>197</v>
      </c>
      <c r="G10" s="87"/>
      <c r="H10" s="87"/>
      <c r="I10" s="87"/>
      <c r="J10" s="87"/>
      <c r="K10" s="87"/>
      <c r="L10" s="87"/>
      <c r="M10" s="87"/>
      <c r="N10" s="92"/>
      <c r="O10" s="93"/>
      <c r="P10" s="88"/>
    </row>
    <row r="11" spans="2:16" x14ac:dyDescent="0.3">
      <c r="B11" s="86"/>
      <c r="C11" s="86" t="s">
        <v>199</v>
      </c>
      <c r="D11" s="87"/>
      <c r="E11" s="91">
        <v>0</v>
      </c>
      <c r="F11" s="100">
        <f>E11/F29</f>
        <v>0</v>
      </c>
      <c r="G11" s="87"/>
      <c r="H11" s="87"/>
      <c r="I11" s="87"/>
      <c r="J11" s="87"/>
      <c r="K11" s="87"/>
      <c r="L11" s="87"/>
      <c r="M11" s="87"/>
      <c r="N11" s="92"/>
      <c r="O11" s="93"/>
      <c r="P11" s="88"/>
    </row>
    <row r="12" spans="2:16" x14ac:dyDescent="0.3">
      <c r="B12" s="86"/>
      <c r="C12" s="86" t="s">
        <v>200</v>
      </c>
      <c r="D12" s="87"/>
      <c r="E12" s="91">
        <v>3</v>
      </c>
      <c r="F12" s="100">
        <f>E12/F29</f>
        <v>0.27272727272727271</v>
      </c>
      <c r="G12" s="87"/>
      <c r="H12" s="87"/>
      <c r="I12" s="87"/>
      <c r="J12" s="87"/>
      <c r="K12" s="87"/>
      <c r="L12" s="87"/>
      <c r="M12" s="87"/>
      <c r="N12" s="92"/>
      <c r="O12" s="93"/>
      <c r="P12" s="88"/>
    </row>
    <row r="13" spans="2:16" x14ac:dyDescent="0.3">
      <c r="B13" s="86"/>
      <c r="C13" s="86" t="s">
        <v>201</v>
      </c>
      <c r="D13" s="87"/>
      <c r="E13" s="91">
        <v>0</v>
      </c>
      <c r="F13" s="100">
        <f>E13/F29</f>
        <v>0</v>
      </c>
      <c r="G13" s="87"/>
      <c r="H13" s="87"/>
      <c r="I13" s="87"/>
      <c r="J13" s="87"/>
      <c r="K13" s="87"/>
      <c r="L13" s="87"/>
      <c r="M13" s="87"/>
      <c r="N13" s="92"/>
      <c r="O13" s="93"/>
      <c r="P13" s="88"/>
    </row>
    <row r="14" spans="2:16" x14ac:dyDescent="0.3">
      <c r="B14" s="86"/>
      <c r="C14" s="86" t="s">
        <v>202</v>
      </c>
      <c r="D14" s="87"/>
      <c r="E14" s="91">
        <v>4</v>
      </c>
      <c r="F14" s="100">
        <f>E14/F29</f>
        <v>0.36363636363636365</v>
      </c>
      <c r="G14" s="87"/>
      <c r="H14" s="87"/>
      <c r="I14" s="87"/>
      <c r="J14" s="87"/>
      <c r="K14" s="87"/>
      <c r="L14" s="87"/>
      <c r="M14" s="87"/>
      <c r="N14" s="92"/>
      <c r="O14" s="93"/>
      <c r="P14" s="88"/>
    </row>
    <row r="15" spans="2:16" x14ac:dyDescent="0.3">
      <c r="B15" s="86"/>
      <c r="C15" s="86" t="s">
        <v>203</v>
      </c>
      <c r="D15" s="87"/>
      <c r="E15" s="91">
        <v>1</v>
      </c>
      <c r="F15" s="100">
        <f>E15/F29</f>
        <v>9.0909090909090912E-2</v>
      </c>
      <c r="G15" s="87"/>
      <c r="H15" s="87"/>
      <c r="I15" s="87"/>
      <c r="J15" s="87"/>
      <c r="K15" s="87"/>
      <c r="L15" s="87"/>
      <c r="M15" s="87"/>
      <c r="N15" s="87"/>
      <c r="O15" s="87"/>
      <c r="P15" s="88"/>
    </row>
    <row r="16" spans="2:16" x14ac:dyDescent="0.3">
      <c r="B16" s="86"/>
      <c r="C16" s="86" t="s">
        <v>204</v>
      </c>
      <c r="D16" s="87"/>
      <c r="E16" s="91">
        <v>2</v>
      </c>
      <c r="F16" s="100">
        <f>E16/F29</f>
        <v>0.18181818181818182</v>
      </c>
      <c r="G16" s="87"/>
      <c r="H16" s="87"/>
      <c r="I16" s="87"/>
      <c r="J16" s="87"/>
      <c r="K16" s="87"/>
      <c r="L16" s="87"/>
      <c r="M16" s="87"/>
      <c r="N16" s="87"/>
      <c r="O16" s="87"/>
      <c r="P16" s="88"/>
    </row>
    <row r="17" spans="2:16" x14ac:dyDescent="0.3">
      <c r="B17" s="86"/>
      <c r="C17" s="86" t="s">
        <v>205</v>
      </c>
      <c r="D17" s="87"/>
      <c r="E17" s="91">
        <v>0</v>
      </c>
      <c r="F17" s="100">
        <f>E17/F29</f>
        <v>0</v>
      </c>
      <c r="G17" s="87"/>
      <c r="H17" s="87"/>
      <c r="I17" s="87"/>
      <c r="J17" s="87"/>
      <c r="K17" s="87"/>
      <c r="L17" s="87"/>
      <c r="M17" s="87"/>
      <c r="N17" s="87"/>
      <c r="O17" s="87"/>
      <c r="P17" s="88"/>
    </row>
    <row r="18" spans="2:16" ht="15" thickBot="1" x14ac:dyDescent="0.35">
      <c r="B18" s="86"/>
      <c r="C18" s="94" t="s">
        <v>206</v>
      </c>
      <c r="D18" s="95"/>
      <c r="E18" s="98">
        <v>1</v>
      </c>
      <c r="F18" s="101">
        <f>E18/F29</f>
        <v>9.0909090909090912E-2</v>
      </c>
      <c r="G18" s="87"/>
      <c r="H18" s="87"/>
      <c r="I18" s="87"/>
      <c r="J18" s="87"/>
      <c r="K18" s="87"/>
      <c r="L18" s="87"/>
      <c r="M18" s="87"/>
      <c r="N18" s="87"/>
      <c r="O18" s="87"/>
      <c r="P18" s="88"/>
    </row>
    <row r="19" spans="2:16" ht="15" thickBot="1" x14ac:dyDescent="0.35">
      <c r="B19" s="86"/>
      <c r="C19" s="102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8"/>
    </row>
    <row r="20" spans="2:16" ht="15" thickBot="1" x14ac:dyDescent="0.35">
      <c r="B20" s="86"/>
      <c r="C20" s="103" t="s">
        <v>207</v>
      </c>
      <c r="D20" s="104"/>
      <c r="E20" s="104" t="s">
        <v>195</v>
      </c>
      <c r="F20" s="105" t="s">
        <v>207</v>
      </c>
      <c r="G20" s="87"/>
      <c r="H20" s="87"/>
      <c r="I20" s="87"/>
      <c r="J20" s="87"/>
      <c r="K20" s="87"/>
      <c r="L20" s="87"/>
      <c r="M20" s="87"/>
      <c r="N20" s="87"/>
      <c r="O20" s="87"/>
      <c r="P20" s="88"/>
    </row>
    <row r="21" spans="2:16" x14ac:dyDescent="0.3">
      <c r="B21" s="86"/>
      <c r="C21" s="86" t="s">
        <v>208</v>
      </c>
      <c r="D21" s="87"/>
      <c r="E21" s="91">
        <v>2</v>
      </c>
      <c r="F21" s="97">
        <f>E21/F29</f>
        <v>0.18181818181818182</v>
      </c>
      <c r="G21" s="87"/>
      <c r="H21" s="87"/>
      <c r="I21" s="87"/>
      <c r="J21" s="87"/>
      <c r="K21" s="87"/>
      <c r="L21" s="87"/>
      <c r="M21" s="87"/>
      <c r="N21" s="87"/>
      <c r="O21" s="87"/>
      <c r="P21" s="88"/>
    </row>
    <row r="22" spans="2:16" x14ac:dyDescent="0.3">
      <c r="B22" s="86"/>
      <c r="C22" s="86" t="s">
        <v>209</v>
      </c>
      <c r="D22" s="87"/>
      <c r="E22" s="91">
        <v>1</v>
      </c>
      <c r="F22" s="97">
        <f>E22/F29</f>
        <v>9.0909090909090912E-2</v>
      </c>
      <c r="G22" s="87"/>
      <c r="H22" s="87"/>
      <c r="I22" s="87"/>
      <c r="J22" s="87"/>
      <c r="K22" s="87"/>
      <c r="L22" s="87"/>
      <c r="M22" s="87"/>
      <c r="N22" s="87"/>
      <c r="O22" s="87"/>
      <c r="P22" s="88"/>
    </row>
    <row r="23" spans="2:16" x14ac:dyDescent="0.3">
      <c r="B23" s="86"/>
      <c r="C23" s="86" t="s">
        <v>210</v>
      </c>
      <c r="D23" s="87"/>
      <c r="E23" s="91">
        <v>2</v>
      </c>
      <c r="F23" s="97">
        <f>E23/F29</f>
        <v>0.18181818181818182</v>
      </c>
      <c r="G23" s="87"/>
      <c r="H23" s="87"/>
      <c r="I23" s="87"/>
      <c r="J23" s="87"/>
      <c r="K23" s="87"/>
      <c r="L23" s="87"/>
      <c r="M23" s="87"/>
      <c r="N23" s="87"/>
      <c r="O23" s="87"/>
      <c r="P23" s="88"/>
    </row>
    <row r="24" spans="2:16" x14ac:dyDescent="0.3">
      <c r="B24" s="86"/>
      <c r="C24" s="86" t="s">
        <v>211</v>
      </c>
      <c r="D24" s="87"/>
      <c r="E24" s="91">
        <v>1</v>
      </c>
      <c r="F24" s="97">
        <f>E24/F29</f>
        <v>9.0909090909090912E-2</v>
      </c>
      <c r="G24" s="87"/>
      <c r="H24" s="87"/>
      <c r="I24" s="87"/>
      <c r="J24" s="87"/>
      <c r="K24" s="87"/>
      <c r="L24" s="87"/>
      <c r="M24" s="87"/>
      <c r="N24" s="87"/>
      <c r="O24" s="87"/>
      <c r="P24" s="88"/>
    </row>
    <row r="25" spans="2:16" x14ac:dyDescent="0.3">
      <c r="B25" s="86"/>
      <c r="C25" s="86" t="s">
        <v>212</v>
      </c>
      <c r="D25" s="87"/>
      <c r="E25" s="91">
        <v>2</v>
      </c>
      <c r="F25" s="97">
        <f>E25/F29</f>
        <v>0.18181818181818182</v>
      </c>
      <c r="G25" s="87"/>
      <c r="H25" s="87"/>
      <c r="I25" s="87"/>
      <c r="J25" s="87"/>
      <c r="K25" s="87"/>
      <c r="L25" s="87"/>
      <c r="M25" s="87"/>
      <c r="N25" s="87"/>
      <c r="O25" s="87"/>
      <c r="P25" s="88"/>
    </row>
    <row r="26" spans="2:16" x14ac:dyDescent="0.3">
      <c r="B26" s="86"/>
      <c r="C26" s="86" t="s">
        <v>213</v>
      </c>
      <c r="D26" s="87"/>
      <c r="E26" s="91">
        <v>1</v>
      </c>
      <c r="F26" s="97">
        <f>E26/F29</f>
        <v>9.0909090909090912E-2</v>
      </c>
      <c r="G26" s="87"/>
      <c r="H26" s="87"/>
      <c r="I26" s="87"/>
      <c r="J26" s="87"/>
      <c r="K26" s="87"/>
      <c r="L26" s="87"/>
      <c r="M26" s="87"/>
      <c r="N26" s="87"/>
      <c r="O26" s="87"/>
      <c r="P26" s="88"/>
    </row>
    <row r="27" spans="2:16" ht="15" thickBot="1" x14ac:dyDescent="0.35">
      <c r="B27" s="86"/>
      <c r="C27" s="94" t="s">
        <v>214</v>
      </c>
      <c r="D27" s="95"/>
      <c r="E27" s="98">
        <v>2</v>
      </c>
      <c r="F27" s="99">
        <f>E27/F29</f>
        <v>0.18181818181818182</v>
      </c>
      <c r="G27" s="87"/>
      <c r="H27" s="87"/>
      <c r="I27" s="87"/>
      <c r="J27" s="87"/>
      <c r="K27" s="87"/>
      <c r="L27" s="87"/>
      <c r="M27" s="87"/>
      <c r="N27" s="87"/>
      <c r="O27" s="87"/>
      <c r="P27" s="88"/>
    </row>
    <row r="28" spans="2:16" x14ac:dyDescent="0.3">
      <c r="B28" s="86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8"/>
    </row>
    <row r="29" spans="2:16" x14ac:dyDescent="0.3">
      <c r="B29" s="86"/>
      <c r="C29" s="87" t="s">
        <v>192</v>
      </c>
      <c r="D29" s="87"/>
      <c r="E29" s="87"/>
      <c r="F29" s="87">
        <v>11</v>
      </c>
      <c r="G29" s="87"/>
      <c r="H29" s="87"/>
      <c r="I29" s="87"/>
      <c r="J29" s="87"/>
      <c r="K29" s="87"/>
      <c r="L29" s="87"/>
      <c r="M29" s="87"/>
      <c r="N29" s="87"/>
      <c r="O29" s="87"/>
      <c r="P29" s="88"/>
    </row>
    <row r="30" spans="2:16" x14ac:dyDescent="0.3">
      <c r="B30" s="86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8"/>
    </row>
    <row r="31" spans="2:16" ht="15" thickBot="1" x14ac:dyDescent="0.35"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  <row r="32" spans="2:16" ht="15" thickBot="1" x14ac:dyDescent="0.35"/>
    <row r="33" spans="2:16" ht="18" x14ac:dyDescent="0.35">
      <c r="B33" s="82"/>
      <c r="C33" s="84"/>
      <c r="D33" s="84"/>
      <c r="E33" s="84"/>
      <c r="F33" s="84"/>
      <c r="G33" s="83" t="s">
        <v>225</v>
      </c>
      <c r="H33" s="84"/>
      <c r="I33" s="84"/>
      <c r="J33" s="84"/>
      <c r="K33" s="84"/>
      <c r="L33" s="84"/>
      <c r="M33" s="84"/>
      <c r="N33" s="84"/>
      <c r="O33" s="84"/>
      <c r="P33" s="85"/>
    </row>
    <row r="34" spans="2:16" ht="15" thickBot="1" x14ac:dyDescent="0.35">
      <c r="B34" s="86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8"/>
    </row>
    <row r="35" spans="2:16" ht="15" thickBot="1" x14ac:dyDescent="0.35">
      <c r="B35" s="86"/>
      <c r="C35" s="103" t="s">
        <v>194</v>
      </c>
      <c r="D35" s="104"/>
      <c r="E35" s="104" t="s">
        <v>195</v>
      </c>
      <c r="F35" s="105" t="s">
        <v>197</v>
      </c>
      <c r="G35" s="89"/>
      <c r="H35" s="87"/>
      <c r="I35" s="87"/>
      <c r="J35" s="87"/>
      <c r="K35" s="87"/>
      <c r="L35" s="87"/>
      <c r="M35" s="87"/>
      <c r="N35" s="89"/>
      <c r="O35" s="89"/>
      <c r="P35" s="90"/>
    </row>
    <row r="36" spans="2:16" x14ac:dyDescent="0.3">
      <c r="B36" s="86"/>
      <c r="C36" s="86" t="s">
        <v>227</v>
      </c>
      <c r="D36" s="87"/>
      <c r="E36" s="91">
        <v>13</v>
      </c>
      <c r="F36" s="97">
        <f>E36/F58</f>
        <v>0.8666666666666667</v>
      </c>
      <c r="G36" s="87"/>
      <c r="H36" s="87"/>
      <c r="I36" s="87"/>
      <c r="J36" s="87"/>
      <c r="K36" s="87"/>
      <c r="L36" s="87"/>
      <c r="M36" s="87"/>
      <c r="N36" s="92"/>
      <c r="O36" s="93"/>
      <c r="P36" s="88"/>
    </row>
    <row r="37" spans="2:16" ht="15" thickBot="1" x14ac:dyDescent="0.35">
      <c r="B37" s="86"/>
      <c r="C37" s="94" t="s">
        <v>226</v>
      </c>
      <c r="D37" s="95"/>
      <c r="E37" s="98">
        <v>2</v>
      </c>
      <c r="F37" s="99">
        <f>E37/F58</f>
        <v>0.13333333333333333</v>
      </c>
      <c r="G37" s="87"/>
      <c r="H37" s="87"/>
      <c r="I37" s="87"/>
      <c r="J37" s="87"/>
      <c r="K37" s="87"/>
      <c r="L37" s="87"/>
      <c r="M37" s="87"/>
      <c r="N37" s="92"/>
      <c r="O37" s="93"/>
      <c r="P37" s="88"/>
    </row>
    <row r="38" spans="2:16" ht="15" thickBot="1" x14ac:dyDescent="0.35">
      <c r="B38" s="86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92"/>
      <c r="O38" s="93"/>
      <c r="P38" s="88"/>
    </row>
    <row r="39" spans="2:16" ht="15" thickBot="1" x14ac:dyDescent="0.35">
      <c r="B39" s="86"/>
      <c r="C39" s="103" t="s">
        <v>198</v>
      </c>
      <c r="D39" s="104"/>
      <c r="E39" s="104" t="s">
        <v>195</v>
      </c>
      <c r="F39" s="105" t="s">
        <v>197</v>
      </c>
      <c r="G39" s="87"/>
      <c r="H39" s="87"/>
      <c r="I39" s="87"/>
      <c r="J39" s="87"/>
      <c r="K39" s="87"/>
      <c r="L39" s="87"/>
      <c r="M39" s="87"/>
      <c r="N39" s="92"/>
      <c r="O39" s="93"/>
      <c r="P39" s="88"/>
    </row>
    <row r="40" spans="2:16" x14ac:dyDescent="0.3">
      <c r="B40" s="86"/>
      <c r="C40" s="86" t="s">
        <v>199</v>
      </c>
      <c r="D40" s="87"/>
      <c r="E40" s="91">
        <v>1</v>
      </c>
      <c r="F40" s="100">
        <f>E40/F58</f>
        <v>6.6666666666666666E-2</v>
      </c>
      <c r="G40" s="87"/>
      <c r="H40" s="87"/>
      <c r="I40" s="87"/>
      <c r="J40" s="87"/>
      <c r="K40" s="87"/>
      <c r="L40" s="87"/>
      <c r="M40" s="87"/>
      <c r="N40" s="92"/>
      <c r="O40" s="93"/>
      <c r="P40" s="88"/>
    </row>
    <row r="41" spans="2:16" x14ac:dyDescent="0.3">
      <c r="B41" s="86"/>
      <c r="C41" s="86" t="s">
        <v>200</v>
      </c>
      <c r="D41" s="87"/>
      <c r="E41" s="91">
        <v>5</v>
      </c>
      <c r="F41" s="100">
        <f>E41/F58</f>
        <v>0.33333333333333331</v>
      </c>
      <c r="G41" s="87"/>
      <c r="H41" s="87"/>
      <c r="I41" s="87"/>
      <c r="J41" s="87"/>
      <c r="K41" s="87"/>
      <c r="L41" s="87"/>
      <c r="M41" s="87"/>
      <c r="N41" s="92"/>
      <c r="O41" s="93"/>
      <c r="P41" s="88"/>
    </row>
    <row r="42" spans="2:16" x14ac:dyDescent="0.3">
      <c r="B42" s="86"/>
      <c r="C42" s="86" t="s">
        <v>201</v>
      </c>
      <c r="D42" s="87"/>
      <c r="E42" s="91">
        <v>1</v>
      </c>
      <c r="F42" s="100">
        <f>E42/F58</f>
        <v>6.6666666666666666E-2</v>
      </c>
      <c r="G42" s="87"/>
      <c r="H42" s="87"/>
      <c r="I42" s="87"/>
      <c r="J42" s="87"/>
      <c r="K42" s="87"/>
      <c r="L42" s="87"/>
      <c r="M42" s="87"/>
      <c r="N42" s="92"/>
      <c r="O42" s="93"/>
      <c r="P42" s="88"/>
    </row>
    <row r="43" spans="2:16" x14ac:dyDescent="0.3">
      <c r="B43" s="86"/>
      <c r="C43" s="86" t="s">
        <v>202</v>
      </c>
      <c r="D43" s="87"/>
      <c r="E43" s="91">
        <v>3</v>
      </c>
      <c r="F43" s="100">
        <f>E43/F58</f>
        <v>0.2</v>
      </c>
      <c r="G43" s="87"/>
      <c r="H43" s="87"/>
      <c r="I43" s="87"/>
      <c r="J43" s="87"/>
      <c r="K43" s="87"/>
      <c r="L43" s="87"/>
      <c r="M43" s="87"/>
      <c r="N43" s="92"/>
      <c r="O43" s="93"/>
      <c r="P43" s="88"/>
    </row>
    <row r="44" spans="2:16" x14ac:dyDescent="0.3">
      <c r="B44" s="86"/>
      <c r="C44" s="86" t="s">
        <v>203</v>
      </c>
      <c r="D44" s="87"/>
      <c r="E44" s="91">
        <v>0</v>
      </c>
      <c r="F44" s="100">
        <f>E44/F58</f>
        <v>0</v>
      </c>
      <c r="G44" s="87"/>
      <c r="H44" s="87"/>
      <c r="I44" s="87"/>
      <c r="J44" s="87"/>
      <c r="K44" s="87"/>
      <c r="L44" s="87"/>
      <c r="M44" s="87"/>
      <c r="N44" s="87"/>
      <c r="O44" s="87"/>
      <c r="P44" s="88"/>
    </row>
    <row r="45" spans="2:16" x14ac:dyDescent="0.3">
      <c r="B45" s="86"/>
      <c r="C45" s="86" t="s">
        <v>204</v>
      </c>
      <c r="D45" s="87"/>
      <c r="E45" s="91">
        <v>1</v>
      </c>
      <c r="F45" s="100">
        <f>E45/F58</f>
        <v>6.6666666666666666E-2</v>
      </c>
      <c r="G45" s="87"/>
      <c r="H45" s="87"/>
      <c r="I45" s="87"/>
      <c r="J45" s="87"/>
      <c r="K45" s="87"/>
      <c r="L45" s="87"/>
      <c r="M45" s="87"/>
      <c r="N45" s="87"/>
      <c r="O45" s="87"/>
      <c r="P45" s="88"/>
    </row>
    <row r="46" spans="2:16" x14ac:dyDescent="0.3">
      <c r="B46" s="86"/>
      <c r="C46" s="86" t="s">
        <v>205</v>
      </c>
      <c r="D46" s="87"/>
      <c r="E46" s="91">
        <v>2</v>
      </c>
      <c r="F46" s="100">
        <f>E46/F58</f>
        <v>0.13333333333333333</v>
      </c>
      <c r="G46" s="87"/>
      <c r="H46" s="87"/>
      <c r="I46" s="87"/>
      <c r="J46" s="87"/>
      <c r="K46" s="87"/>
      <c r="L46" s="87"/>
      <c r="M46" s="87"/>
      <c r="N46" s="87"/>
      <c r="O46" s="87"/>
      <c r="P46" s="88"/>
    </row>
    <row r="47" spans="2:16" ht="15" thickBot="1" x14ac:dyDescent="0.35">
      <c r="B47" s="86"/>
      <c r="C47" s="94" t="s">
        <v>206</v>
      </c>
      <c r="D47" s="95"/>
      <c r="E47" s="98">
        <v>2</v>
      </c>
      <c r="F47" s="101">
        <f>E47/F58</f>
        <v>0.13333333333333333</v>
      </c>
      <c r="G47" s="87"/>
      <c r="H47" s="87"/>
      <c r="I47" s="87"/>
      <c r="J47" s="87"/>
      <c r="K47" s="87"/>
      <c r="L47" s="87"/>
      <c r="M47" s="87"/>
      <c r="N47" s="87"/>
      <c r="O47" s="87"/>
      <c r="P47" s="88"/>
    </row>
    <row r="48" spans="2:16" ht="15" thickBot="1" x14ac:dyDescent="0.35">
      <c r="B48" s="86"/>
      <c r="C48" s="102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8"/>
    </row>
    <row r="49" spans="2:16" ht="15" thickBot="1" x14ac:dyDescent="0.35">
      <c r="B49" s="86"/>
      <c r="C49" s="103" t="s">
        <v>207</v>
      </c>
      <c r="D49" s="104"/>
      <c r="E49" s="104" t="s">
        <v>195</v>
      </c>
      <c r="F49" s="105" t="s">
        <v>207</v>
      </c>
      <c r="G49" s="87"/>
      <c r="H49" s="87"/>
      <c r="I49" s="87"/>
      <c r="J49" s="87"/>
      <c r="K49" s="87"/>
      <c r="L49" s="87"/>
      <c r="M49" s="87"/>
      <c r="N49" s="87"/>
      <c r="O49" s="87"/>
      <c r="P49" s="88"/>
    </row>
    <row r="50" spans="2:16" x14ac:dyDescent="0.3">
      <c r="B50" s="86"/>
      <c r="C50" s="86" t="s">
        <v>208</v>
      </c>
      <c r="D50" s="87"/>
      <c r="E50" s="91">
        <v>3</v>
      </c>
      <c r="F50" s="97">
        <f>E50/F58</f>
        <v>0.2</v>
      </c>
      <c r="G50" s="87"/>
      <c r="H50" s="87"/>
      <c r="I50" s="87"/>
      <c r="J50" s="87"/>
      <c r="K50" s="87"/>
      <c r="L50" s="87"/>
      <c r="M50" s="87"/>
      <c r="N50" s="87"/>
      <c r="O50" s="87"/>
      <c r="P50" s="88"/>
    </row>
    <row r="51" spans="2:16" x14ac:dyDescent="0.3">
      <c r="B51" s="86"/>
      <c r="C51" s="86" t="s">
        <v>209</v>
      </c>
      <c r="D51" s="87"/>
      <c r="E51" s="91">
        <v>3</v>
      </c>
      <c r="F51" s="97">
        <f>E51/F58</f>
        <v>0.2</v>
      </c>
      <c r="G51" s="87"/>
      <c r="H51" s="87"/>
      <c r="I51" s="87"/>
      <c r="J51" s="87"/>
      <c r="K51" s="87"/>
      <c r="L51" s="87"/>
      <c r="M51" s="87"/>
      <c r="N51" s="87"/>
      <c r="O51" s="87"/>
      <c r="P51" s="88"/>
    </row>
    <row r="52" spans="2:16" x14ac:dyDescent="0.3">
      <c r="B52" s="86"/>
      <c r="C52" s="86" t="s">
        <v>210</v>
      </c>
      <c r="D52" s="87"/>
      <c r="E52" s="91">
        <v>1</v>
      </c>
      <c r="F52" s="97">
        <f>E52/F58</f>
        <v>6.6666666666666666E-2</v>
      </c>
      <c r="G52" s="87"/>
      <c r="H52" s="87"/>
      <c r="I52" s="87"/>
      <c r="J52" s="87"/>
      <c r="K52" s="87"/>
      <c r="L52" s="87"/>
      <c r="M52" s="87"/>
      <c r="N52" s="87"/>
      <c r="O52" s="87"/>
      <c r="P52" s="88"/>
    </row>
    <row r="53" spans="2:16" x14ac:dyDescent="0.3">
      <c r="B53" s="86"/>
      <c r="C53" s="86" t="s">
        <v>211</v>
      </c>
      <c r="D53" s="87"/>
      <c r="E53" s="91">
        <v>4</v>
      </c>
      <c r="F53" s="97">
        <f>E53/F58</f>
        <v>0.26666666666666666</v>
      </c>
      <c r="G53" s="87"/>
      <c r="H53" s="87"/>
      <c r="I53" s="87"/>
      <c r="J53" s="87"/>
      <c r="K53" s="87"/>
      <c r="L53" s="87"/>
      <c r="M53" s="87"/>
      <c r="N53" s="87"/>
      <c r="O53" s="87"/>
      <c r="P53" s="88"/>
    </row>
    <row r="54" spans="2:16" x14ac:dyDescent="0.3">
      <c r="B54" s="86"/>
      <c r="C54" s="86" t="s">
        <v>212</v>
      </c>
      <c r="D54" s="87"/>
      <c r="E54" s="91">
        <v>1</v>
      </c>
      <c r="F54" s="97">
        <f>E54/F58</f>
        <v>6.6666666666666666E-2</v>
      </c>
      <c r="G54" s="87"/>
      <c r="H54" s="87"/>
      <c r="I54" s="87"/>
      <c r="J54" s="87"/>
      <c r="K54" s="87"/>
      <c r="L54" s="87"/>
      <c r="M54" s="87"/>
      <c r="N54" s="87"/>
      <c r="O54" s="87"/>
      <c r="P54" s="88"/>
    </row>
    <row r="55" spans="2:16" x14ac:dyDescent="0.3">
      <c r="B55" s="86"/>
      <c r="C55" s="86" t="s">
        <v>213</v>
      </c>
      <c r="D55" s="87"/>
      <c r="E55" s="91">
        <v>3</v>
      </c>
      <c r="F55" s="97">
        <f>E55/F58</f>
        <v>0.2</v>
      </c>
      <c r="G55" s="87"/>
      <c r="H55" s="87"/>
      <c r="I55" s="87"/>
      <c r="J55" s="87"/>
      <c r="K55" s="87"/>
      <c r="L55" s="87"/>
      <c r="M55" s="87"/>
      <c r="N55" s="87"/>
      <c r="O55" s="87"/>
      <c r="P55" s="88"/>
    </row>
    <row r="56" spans="2:16" ht="15" thickBot="1" x14ac:dyDescent="0.35">
      <c r="B56" s="86"/>
      <c r="C56" s="94" t="s">
        <v>214</v>
      </c>
      <c r="D56" s="95"/>
      <c r="E56" s="98">
        <v>0</v>
      </c>
      <c r="F56" s="99">
        <f>E56/F58</f>
        <v>0</v>
      </c>
      <c r="G56" s="87"/>
      <c r="H56" s="87"/>
      <c r="I56" s="87"/>
      <c r="J56" s="87"/>
      <c r="K56" s="87"/>
      <c r="L56" s="87"/>
      <c r="M56" s="87"/>
      <c r="N56" s="87"/>
      <c r="O56" s="87"/>
      <c r="P56" s="88"/>
    </row>
    <row r="57" spans="2:16" x14ac:dyDescent="0.3">
      <c r="B57" s="8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8"/>
    </row>
    <row r="58" spans="2:16" x14ac:dyDescent="0.3">
      <c r="B58" s="86"/>
      <c r="C58" s="87" t="s">
        <v>192</v>
      </c>
      <c r="D58" s="87"/>
      <c r="E58" s="87"/>
      <c r="F58" s="87">
        <v>15</v>
      </c>
      <c r="G58" s="87"/>
      <c r="H58" s="87"/>
      <c r="I58" s="87"/>
      <c r="J58" s="87"/>
      <c r="K58" s="87"/>
      <c r="L58" s="87"/>
      <c r="M58" s="87"/>
      <c r="N58" s="87"/>
      <c r="O58" s="87"/>
      <c r="P58" s="88"/>
    </row>
    <row r="59" spans="2:16" x14ac:dyDescent="0.3">
      <c r="B59" s="86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8"/>
    </row>
    <row r="60" spans="2:16" ht="15" thickBot="1" x14ac:dyDescent="0.35">
      <c r="B60" s="94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6"/>
    </row>
    <row r="61" spans="2:16" ht="15" thickBot="1" x14ac:dyDescent="0.35"/>
    <row r="62" spans="2:16" ht="18" x14ac:dyDescent="0.35">
      <c r="B62" s="82"/>
      <c r="C62" s="84"/>
      <c r="D62" s="84"/>
      <c r="E62" s="84"/>
      <c r="F62" s="84"/>
      <c r="G62" s="83" t="s">
        <v>249</v>
      </c>
      <c r="H62" s="84"/>
      <c r="I62" s="84"/>
      <c r="J62" s="84"/>
      <c r="K62" s="84"/>
      <c r="L62" s="84"/>
      <c r="M62" s="84"/>
      <c r="N62" s="84"/>
      <c r="O62" s="84"/>
      <c r="P62" s="85"/>
    </row>
    <row r="63" spans="2:16" ht="15" thickBot="1" x14ac:dyDescent="0.35">
      <c r="B63" s="86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8"/>
    </row>
    <row r="64" spans="2:16" ht="15" thickBot="1" x14ac:dyDescent="0.35">
      <c r="B64" s="86"/>
      <c r="C64" s="103" t="s">
        <v>194</v>
      </c>
      <c r="D64" s="104"/>
      <c r="E64" s="104" t="s">
        <v>195</v>
      </c>
      <c r="F64" s="105" t="s">
        <v>197</v>
      </c>
      <c r="G64" s="89"/>
      <c r="H64" s="87"/>
      <c r="I64" s="87"/>
      <c r="J64" s="87"/>
      <c r="K64" s="87"/>
      <c r="L64" s="87"/>
      <c r="M64" s="87"/>
      <c r="N64" s="89"/>
      <c r="O64" s="89"/>
      <c r="P64" s="90"/>
    </row>
    <row r="65" spans="2:16" x14ac:dyDescent="0.3">
      <c r="B65" s="86"/>
      <c r="C65" s="86" t="s">
        <v>250</v>
      </c>
      <c r="D65" s="87"/>
      <c r="E65" s="91">
        <v>3</v>
      </c>
      <c r="F65" s="97">
        <f>E65/SUM(E65:E66)</f>
        <v>0.25</v>
      </c>
      <c r="G65" s="87"/>
      <c r="H65" s="87"/>
      <c r="I65" s="87"/>
      <c r="J65" s="87"/>
      <c r="K65" s="87"/>
      <c r="L65" s="87"/>
      <c r="M65" s="87"/>
      <c r="N65" s="92"/>
      <c r="O65" s="93"/>
      <c r="P65" s="88"/>
    </row>
    <row r="66" spans="2:16" ht="15" thickBot="1" x14ac:dyDescent="0.35">
      <c r="B66" s="86"/>
      <c r="C66" s="94" t="s">
        <v>251</v>
      </c>
      <c r="D66" s="95"/>
      <c r="E66" s="98">
        <v>9</v>
      </c>
      <c r="F66" s="99">
        <f>E66/SUM(E65:E66)</f>
        <v>0.75</v>
      </c>
      <c r="G66" s="87"/>
      <c r="H66" s="87"/>
      <c r="I66" s="87"/>
      <c r="J66" s="87"/>
      <c r="K66" s="87"/>
      <c r="L66" s="87"/>
      <c r="M66" s="87"/>
      <c r="N66" s="92"/>
      <c r="O66" s="93"/>
      <c r="P66" s="88"/>
    </row>
    <row r="67" spans="2:16" ht="15" thickBot="1" x14ac:dyDescent="0.35">
      <c r="B67" s="86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92"/>
      <c r="O67" s="93"/>
      <c r="P67" s="88"/>
    </row>
    <row r="68" spans="2:16" ht="15" thickBot="1" x14ac:dyDescent="0.35">
      <c r="B68" s="86"/>
      <c r="C68" s="103" t="s">
        <v>198</v>
      </c>
      <c r="D68" s="104"/>
      <c r="E68" s="104" t="s">
        <v>195</v>
      </c>
      <c r="F68" s="105" t="s">
        <v>197</v>
      </c>
      <c r="G68" s="87"/>
      <c r="H68" s="87"/>
      <c r="I68" s="87"/>
      <c r="J68" s="87"/>
      <c r="K68" s="87"/>
      <c r="L68" s="87"/>
      <c r="M68" s="87"/>
      <c r="N68" s="92"/>
      <c r="O68" s="93"/>
      <c r="P68" s="88"/>
    </row>
    <row r="69" spans="2:16" x14ac:dyDescent="0.3">
      <c r="B69" s="86"/>
      <c r="C69" s="86" t="s">
        <v>199</v>
      </c>
      <c r="D69" s="87"/>
      <c r="E69" s="91">
        <v>0</v>
      </c>
      <c r="F69" s="100">
        <f>E69/F87</f>
        <v>0</v>
      </c>
      <c r="G69" s="87"/>
      <c r="H69" s="87"/>
      <c r="I69" s="87"/>
      <c r="J69" s="87"/>
      <c r="K69" s="87"/>
      <c r="L69" s="87"/>
      <c r="M69" s="87"/>
      <c r="N69" s="92"/>
      <c r="O69" s="93"/>
      <c r="P69" s="88"/>
    </row>
    <row r="70" spans="2:16" x14ac:dyDescent="0.3">
      <c r="B70" s="86"/>
      <c r="C70" s="86" t="s">
        <v>200</v>
      </c>
      <c r="D70" s="87"/>
      <c r="E70" s="91">
        <v>2</v>
      </c>
      <c r="F70" s="100">
        <f>E70/F87</f>
        <v>0.16666666666666666</v>
      </c>
      <c r="G70" s="87"/>
      <c r="H70" s="87"/>
      <c r="I70" s="87"/>
      <c r="J70" s="87"/>
      <c r="K70" s="87"/>
      <c r="L70" s="87"/>
      <c r="M70" s="87"/>
      <c r="N70" s="92"/>
      <c r="O70" s="93"/>
      <c r="P70" s="88"/>
    </row>
    <row r="71" spans="2:16" x14ac:dyDescent="0.3">
      <c r="B71" s="86"/>
      <c r="C71" s="86" t="s">
        <v>201</v>
      </c>
      <c r="D71" s="87"/>
      <c r="E71" s="91">
        <v>2</v>
      </c>
      <c r="F71" s="100">
        <f>E71/F87</f>
        <v>0.16666666666666666</v>
      </c>
      <c r="G71" s="87"/>
      <c r="H71" s="87"/>
      <c r="I71" s="87"/>
      <c r="J71" s="87"/>
      <c r="K71" s="87"/>
      <c r="L71" s="87"/>
      <c r="M71" s="87"/>
      <c r="N71" s="92"/>
      <c r="O71" s="93"/>
      <c r="P71" s="88"/>
    </row>
    <row r="72" spans="2:16" x14ac:dyDescent="0.3">
      <c r="B72" s="86"/>
      <c r="C72" s="86" t="s">
        <v>202</v>
      </c>
      <c r="D72" s="87"/>
      <c r="E72" s="91">
        <v>2</v>
      </c>
      <c r="F72" s="100">
        <f>E72/F87</f>
        <v>0.16666666666666666</v>
      </c>
      <c r="G72" s="87"/>
      <c r="H72" s="87"/>
      <c r="I72" s="87"/>
      <c r="J72" s="87"/>
      <c r="K72" s="87"/>
      <c r="L72" s="87"/>
      <c r="M72" s="87"/>
      <c r="N72" s="92"/>
      <c r="O72" s="93"/>
      <c r="P72" s="88"/>
    </row>
    <row r="73" spans="2:16" x14ac:dyDescent="0.3">
      <c r="B73" s="86"/>
      <c r="C73" s="86" t="s">
        <v>203</v>
      </c>
      <c r="D73" s="87"/>
      <c r="E73" s="91">
        <v>0</v>
      </c>
      <c r="F73" s="100">
        <f>E73/F87</f>
        <v>0</v>
      </c>
      <c r="G73" s="87"/>
      <c r="H73" s="87"/>
      <c r="I73" s="87"/>
      <c r="J73" s="87"/>
      <c r="K73" s="87"/>
      <c r="L73" s="87"/>
      <c r="M73" s="87"/>
      <c r="N73" s="87"/>
      <c r="O73" s="87"/>
      <c r="P73" s="88"/>
    </row>
    <row r="74" spans="2:16" x14ac:dyDescent="0.3">
      <c r="B74" s="86"/>
      <c r="C74" s="86" t="s">
        <v>204</v>
      </c>
      <c r="D74" s="87"/>
      <c r="E74" s="91">
        <v>1</v>
      </c>
      <c r="F74" s="100">
        <f>E74/F87</f>
        <v>8.3333333333333329E-2</v>
      </c>
      <c r="G74" s="87"/>
      <c r="H74" s="87"/>
      <c r="I74" s="87"/>
      <c r="J74" s="87"/>
      <c r="K74" s="87"/>
      <c r="L74" s="87"/>
      <c r="M74" s="87"/>
      <c r="N74" s="87"/>
      <c r="O74" s="87"/>
      <c r="P74" s="88"/>
    </row>
    <row r="75" spans="2:16" x14ac:dyDescent="0.3">
      <c r="B75" s="86"/>
      <c r="C75" s="86" t="s">
        <v>205</v>
      </c>
      <c r="D75" s="87"/>
      <c r="E75" s="91">
        <v>2</v>
      </c>
      <c r="F75" s="100">
        <f>E75/F87</f>
        <v>0.16666666666666666</v>
      </c>
      <c r="G75" s="87"/>
      <c r="H75" s="87"/>
      <c r="I75" s="87"/>
      <c r="J75" s="87"/>
      <c r="K75" s="87"/>
      <c r="L75" s="87"/>
      <c r="M75" s="87"/>
      <c r="N75" s="87"/>
      <c r="O75" s="87"/>
      <c r="P75" s="88"/>
    </row>
    <row r="76" spans="2:16" ht="15" thickBot="1" x14ac:dyDescent="0.35">
      <c r="B76" s="86"/>
      <c r="C76" s="94" t="s">
        <v>206</v>
      </c>
      <c r="D76" s="95"/>
      <c r="E76" s="98">
        <v>3</v>
      </c>
      <c r="F76" s="101">
        <f>E76/F87</f>
        <v>0.25</v>
      </c>
      <c r="G76" s="87"/>
      <c r="H76" s="87"/>
      <c r="I76" s="87"/>
      <c r="J76" s="87"/>
      <c r="K76" s="87"/>
      <c r="L76" s="87"/>
      <c r="M76" s="87"/>
      <c r="N76" s="87"/>
      <c r="O76" s="87"/>
      <c r="P76" s="88"/>
    </row>
    <row r="77" spans="2:16" ht="15" thickBot="1" x14ac:dyDescent="0.35">
      <c r="B77" s="86"/>
      <c r="C77" s="102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8"/>
    </row>
    <row r="78" spans="2:16" ht="15" thickBot="1" x14ac:dyDescent="0.35">
      <c r="B78" s="86"/>
      <c r="C78" s="103" t="s">
        <v>207</v>
      </c>
      <c r="D78" s="104"/>
      <c r="E78" s="104" t="s">
        <v>195</v>
      </c>
      <c r="F78" s="105" t="s">
        <v>207</v>
      </c>
      <c r="G78" s="87"/>
      <c r="H78" s="87"/>
      <c r="I78" s="87"/>
      <c r="J78" s="87"/>
      <c r="K78" s="87"/>
      <c r="L78" s="87"/>
      <c r="M78" s="87"/>
      <c r="N78" s="87"/>
      <c r="O78" s="87"/>
      <c r="P78" s="88"/>
    </row>
    <row r="79" spans="2:16" x14ac:dyDescent="0.3">
      <c r="B79" s="86"/>
      <c r="C79" s="86" t="s">
        <v>208</v>
      </c>
      <c r="D79" s="87"/>
      <c r="E79" s="91">
        <v>1</v>
      </c>
      <c r="F79" s="97">
        <f>E79/F87</f>
        <v>8.3333333333333329E-2</v>
      </c>
      <c r="G79" s="87"/>
      <c r="H79" s="87"/>
      <c r="I79" s="87"/>
      <c r="J79" s="87"/>
      <c r="K79" s="87"/>
      <c r="L79" s="87"/>
      <c r="M79" s="87"/>
      <c r="N79" s="87"/>
      <c r="O79" s="87"/>
      <c r="P79" s="88"/>
    </row>
    <row r="80" spans="2:16" x14ac:dyDescent="0.3">
      <c r="B80" s="86"/>
      <c r="C80" s="86" t="s">
        <v>209</v>
      </c>
      <c r="D80" s="87"/>
      <c r="E80" s="91">
        <v>4</v>
      </c>
      <c r="F80" s="97">
        <f>E80/F87</f>
        <v>0.33333333333333331</v>
      </c>
      <c r="G80" s="87"/>
      <c r="H80" s="87"/>
      <c r="I80" s="87"/>
      <c r="J80" s="87"/>
      <c r="K80" s="87"/>
      <c r="L80" s="87"/>
      <c r="M80" s="87"/>
      <c r="N80" s="87"/>
      <c r="O80" s="87"/>
      <c r="P80" s="88"/>
    </row>
    <row r="81" spans="2:16" x14ac:dyDescent="0.3">
      <c r="B81" s="86"/>
      <c r="C81" s="86" t="s">
        <v>210</v>
      </c>
      <c r="D81" s="87"/>
      <c r="E81" s="91">
        <v>0</v>
      </c>
      <c r="F81" s="97">
        <f>E81/F87</f>
        <v>0</v>
      </c>
      <c r="G81" s="87"/>
      <c r="H81" s="87"/>
      <c r="I81" s="87"/>
      <c r="J81" s="87"/>
      <c r="K81" s="87"/>
      <c r="L81" s="87"/>
      <c r="M81" s="87"/>
      <c r="N81" s="87"/>
      <c r="O81" s="87"/>
      <c r="P81" s="88"/>
    </row>
    <row r="82" spans="2:16" x14ac:dyDescent="0.3">
      <c r="B82" s="86"/>
      <c r="C82" s="86" t="s">
        <v>211</v>
      </c>
      <c r="D82" s="87"/>
      <c r="E82" s="91">
        <v>3</v>
      </c>
      <c r="F82" s="97">
        <f>E82/F87</f>
        <v>0.25</v>
      </c>
      <c r="G82" s="87"/>
      <c r="H82" s="87"/>
      <c r="I82" s="87"/>
      <c r="J82" s="87"/>
      <c r="K82" s="87"/>
      <c r="L82" s="87"/>
      <c r="M82" s="87"/>
      <c r="N82" s="87"/>
      <c r="O82" s="87"/>
      <c r="P82" s="88"/>
    </row>
    <row r="83" spans="2:16" x14ac:dyDescent="0.3">
      <c r="B83" s="86"/>
      <c r="C83" s="86" t="s">
        <v>212</v>
      </c>
      <c r="D83" s="87"/>
      <c r="E83" s="91">
        <v>3</v>
      </c>
      <c r="F83" s="97">
        <f>E83/F87</f>
        <v>0.25</v>
      </c>
      <c r="G83" s="87"/>
      <c r="H83" s="87"/>
      <c r="I83" s="87"/>
      <c r="J83" s="87"/>
      <c r="K83" s="87"/>
      <c r="L83" s="87"/>
      <c r="M83" s="87"/>
      <c r="N83" s="87"/>
      <c r="O83" s="87"/>
      <c r="P83" s="88"/>
    </row>
    <row r="84" spans="2:16" x14ac:dyDescent="0.3">
      <c r="B84" s="86"/>
      <c r="C84" s="86" t="s">
        <v>213</v>
      </c>
      <c r="D84" s="87"/>
      <c r="E84" s="91">
        <v>0</v>
      </c>
      <c r="F84" s="97">
        <f>E84/F87</f>
        <v>0</v>
      </c>
      <c r="G84" s="87"/>
      <c r="H84" s="87"/>
      <c r="I84" s="87"/>
      <c r="J84" s="87"/>
      <c r="K84" s="87"/>
      <c r="L84" s="87"/>
      <c r="M84" s="87"/>
      <c r="N84" s="87"/>
      <c r="O84" s="87"/>
      <c r="P84" s="88"/>
    </row>
    <row r="85" spans="2:16" ht="15" thickBot="1" x14ac:dyDescent="0.35">
      <c r="B85" s="86"/>
      <c r="C85" s="94" t="s">
        <v>214</v>
      </c>
      <c r="D85" s="95"/>
      <c r="E85" s="98">
        <v>1</v>
      </c>
      <c r="F85" s="99">
        <f>E85/F87</f>
        <v>8.3333333333333329E-2</v>
      </c>
      <c r="G85" s="87"/>
      <c r="H85" s="87"/>
      <c r="I85" s="87"/>
      <c r="J85" s="87"/>
      <c r="K85" s="87"/>
      <c r="L85" s="87"/>
      <c r="M85" s="87"/>
      <c r="N85" s="87"/>
      <c r="O85" s="87"/>
      <c r="P85" s="88"/>
    </row>
    <row r="86" spans="2:16" x14ac:dyDescent="0.3">
      <c r="B86" s="86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8"/>
    </row>
    <row r="87" spans="2:16" x14ac:dyDescent="0.3">
      <c r="B87" s="86"/>
      <c r="C87" s="87" t="s">
        <v>192</v>
      </c>
      <c r="D87" s="87"/>
      <c r="E87" s="87"/>
      <c r="F87" s="87">
        <v>12</v>
      </c>
      <c r="G87" s="87"/>
      <c r="H87" s="87"/>
      <c r="I87" s="87"/>
      <c r="J87" s="87"/>
      <c r="K87" s="87"/>
      <c r="L87" s="87"/>
      <c r="M87" s="87"/>
      <c r="N87" s="87"/>
      <c r="O87" s="87"/>
      <c r="P87" s="88"/>
    </row>
    <row r="88" spans="2:16" x14ac:dyDescent="0.3">
      <c r="B88" s="86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8"/>
    </row>
    <row r="89" spans="2:16" ht="15" thickBot="1" x14ac:dyDescent="0.35">
      <c r="B89" s="94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6"/>
    </row>
  </sheetData>
  <conditionalFormatting sqref="F7:F8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{9BC7A1C4-1005-4EEE-901C-74EBEC0AF304}</x14:id>
        </ext>
      </extLst>
    </cfRule>
  </conditionalFormatting>
  <conditionalFormatting sqref="F11:F18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{028E3BF1-C36A-4D3B-80F3-9D29E3858827}</x14:id>
        </ext>
      </extLst>
    </cfRule>
  </conditionalFormatting>
  <conditionalFormatting sqref="F21:F27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{E2FBD69F-6703-497A-8A4F-DF36493FD094}</x14:id>
        </ext>
      </extLst>
    </cfRule>
  </conditionalFormatting>
  <conditionalFormatting sqref="F36:F37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{03C184F5-C82A-46C1-A99A-3215587A00B3}</x14:id>
        </ext>
      </extLst>
    </cfRule>
  </conditionalFormatting>
  <conditionalFormatting sqref="F40:F47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{163E8130-F429-4DB0-ABC8-467F97EF4DFD}</x14:id>
        </ext>
      </extLst>
    </cfRule>
  </conditionalFormatting>
  <conditionalFormatting sqref="F50:F5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{D4EB0FA5-0404-490B-9AB4-263278746133}</x14:id>
        </ext>
      </extLst>
    </cfRule>
  </conditionalFormatting>
  <conditionalFormatting sqref="F65:F6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{F8D08DE3-4B5F-442D-9A2C-702944C769F2}</x14:id>
        </ext>
      </extLst>
    </cfRule>
  </conditionalFormatting>
  <conditionalFormatting sqref="F69:F7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{947027C3-925A-46B7-9680-D59EF6295886}</x14:id>
        </ext>
      </extLst>
    </cfRule>
  </conditionalFormatting>
  <conditionalFormatting sqref="F79:F8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{E48917EF-6F27-4E82-A446-2486A5CCDABC}</x14:id>
        </ext>
      </extLst>
    </cfRule>
  </conditionalFormatting>
  <pageMargins left="0.7" right="0.7" top="0.75" bottom="0.75" header="0.3" footer="0.3"/>
  <pageSetup scale="86" fitToHeight="0" orientation="landscape" horizontalDpi="360" verticalDpi="36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C7A1C4-1005-4EEE-901C-74EBEC0AF30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F7:F8</xm:sqref>
        </x14:conditionalFormatting>
        <x14:conditionalFormatting xmlns:xm="http://schemas.microsoft.com/office/excel/2006/main">
          <x14:cfRule type="dataBar" id="{028E3BF1-C36A-4D3B-80F3-9D29E385882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F11:F18</xm:sqref>
        </x14:conditionalFormatting>
        <x14:conditionalFormatting xmlns:xm="http://schemas.microsoft.com/office/excel/2006/main">
          <x14:cfRule type="dataBar" id="{E2FBD69F-6703-497A-8A4F-DF36493FD09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F21:F27</xm:sqref>
        </x14:conditionalFormatting>
        <x14:conditionalFormatting xmlns:xm="http://schemas.microsoft.com/office/excel/2006/main">
          <x14:cfRule type="dataBar" id="{03C184F5-C82A-46C1-A99A-3215587A00B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F36:F37</xm:sqref>
        </x14:conditionalFormatting>
        <x14:conditionalFormatting xmlns:xm="http://schemas.microsoft.com/office/excel/2006/main">
          <x14:cfRule type="dataBar" id="{163E8130-F429-4DB0-ABC8-467F97EF4DF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F40:F47</xm:sqref>
        </x14:conditionalFormatting>
        <x14:conditionalFormatting xmlns:xm="http://schemas.microsoft.com/office/excel/2006/main">
          <x14:cfRule type="dataBar" id="{D4EB0FA5-0404-490B-9AB4-26327874613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F50:F56</xm:sqref>
        </x14:conditionalFormatting>
        <x14:conditionalFormatting xmlns:xm="http://schemas.microsoft.com/office/excel/2006/main">
          <x14:cfRule type="dataBar" id="{F8D08DE3-4B5F-442D-9A2C-702944C769F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F65:F66</xm:sqref>
        </x14:conditionalFormatting>
        <x14:conditionalFormatting xmlns:xm="http://schemas.microsoft.com/office/excel/2006/main">
          <x14:cfRule type="dataBar" id="{947027C3-925A-46B7-9680-D59EF629588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F69:F76</xm:sqref>
        </x14:conditionalFormatting>
        <x14:conditionalFormatting xmlns:xm="http://schemas.microsoft.com/office/excel/2006/main">
          <x14:cfRule type="dataBar" id="{E48917EF-6F27-4E82-A446-2486A5CCDA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F79:F85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D626C-A09E-40D9-B34C-144494422F9E}">
  <dimension ref="B2:P91"/>
  <sheetViews>
    <sheetView topLeftCell="A3" workbookViewId="0">
      <selection activeCell="F30" sqref="F30"/>
    </sheetView>
  </sheetViews>
  <sheetFormatPr defaultRowHeight="14.4" x14ac:dyDescent="0.3"/>
  <cols>
    <col min="1" max="16384" width="8.88671875" style="80"/>
  </cols>
  <sheetData>
    <row r="2" spans="2:16" ht="21" x14ac:dyDescent="0.4">
      <c r="B2" s="81" t="s">
        <v>262</v>
      </c>
      <c r="C2" s="81"/>
      <c r="D2" s="81"/>
      <c r="E2" s="81"/>
    </row>
    <row r="3" spans="2:16" ht="15" thickBot="1" x14ac:dyDescent="0.35">
      <c r="D3" s="87"/>
      <c r="E3" s="87"/>
    </row>
    <row r="4" spans="2:16" ht="18" x14ac:dyDescent="0.35">
      <c r="B4" s="82"/>
      <c r="C4" s="84"/>
      <c r="D4" s="84"/>
      <c r="E4" s="84"/>
      <c r="F4" s="84"/>
      <c r="G4" s="83" t="s">
        <v>263</v>
      </c>
      <c r="H4" s="84"/>
      <c r="I4" s="84"/>
      <c r="J4" s="84"/>
      <c r="K4" s="84"/>
      <c r="L4" s="84"/>
      <c r="M4" s="84"/>
      <c r="N4" s="84"/>
      <c r="O4" s="84"/>
      <c r="P4" s="85"/>
    </row>
    <row r="5" spans="2:16" ht="15" thickBot="1" x14ac:dyDescent="0.35"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8"/>
    </row>
    <row r="6" spans="2:16" ht="15" thickBot="1" x14ac:dyDescent="0.35">
      <c r="B6" s="86"/>
      <c r="C6" s="103" t="s">
        <v>194</v>
      </c>
      <c r="D6" s="104"/>
      <c r="E6" s="104" t="s">
        <v>195</v>
      </c>
      <c r="F6" s="105" t="s">
        <v>197</v>
      </c>
      <c r="G6" s="89"/>
      <c r="H6" s="87"/>
      <c r="I6" s="87"/>
      <c r="J6" s="87"/>
      <c r="K6" s="87"/>
      <c r="L6" s="87"/>
      <c r="M6" s="87"/>
      <c r="N6" s="89"/>
      <c r="O6" s="89"/>
      <c r="P6" s="90"/>
    </row>
    <row r="7" spans="2:16" x14ac:dyDescent="0.3">
      <c r="B7" s="86"/>
      <c r="C7" s="86" t="s">
        <v>264</v>
      </c>
      <c r="D7" s="87"/>
      <c r="E7" s="91">
        <v>3</v>
      </c>
      <c r="F7" s="97">
        <f>E7/SUM(E7:E10)</f>
        <v>0.5</v>
      </c>
      <c r="G7" s="87"/>
      <c r="H7" s="87"/>
      <c r="I7" s="87"/>
      <c r="J7" s="87"/>
      <c r="K7" s="87"/>
      <c r="L7" s="87"/>
      <c r="M7" s="87"/>
      <c r="N7" s="92"/>
      <c r="O7" s="93"/>
      <c r="P7" s="88"/>
    </row>
    <row r="8" spans="2:16" x14ac:dyDescent="0.3">
      <c r="B8" s="86"/>
      <c r="C8" s="86" t="s">
        <v>265</v>
      </c>
      <c r="D8" s="87"/>
      <c r="E8" s="91">
        <v>1</v>
      </c>
      <c r="F8" s="97">
        <f>E8/SUM(E7:E10)</f>
        <v>0.16666666666666666</v>
      </c>
      <c r="G8" s="87"/>
      <c r="H8" s="87"/>
      <c r="I8" s="87"/>
      <c r="J8" s="87"/>
      <c r="K8" s="87"/>
      <c r="L8" s="87"/>
      <c r="M8" s="87"/>
      <c r="N8" s="92"/>
      <c r="O8" s="93"/>
      <c r="P8" s="88"/>
    </row>
    <row r="9" spans="2:16" x14ac:dyDescent="0.3">
      <c r="B9" s="86"/>
      <c r="C9" s="86" t="s">
        <v>266</v>
      </c>
      <c r="D9" s="87"/>
      <c r="E9" s="91">
        <v>1</v>
      </c>
      <c r="F9" s="97">
        <f>E9/SUM(E7:E10)</f>
        <v>0.16666666666666666</v>
      </c>
      <c r="G9" s="87"/>
      <c r="H9" s="87"/>
      <c r="I9" s="87"/>
      <c r="J9" s="87"/>
      <c r="K9" s="87"/>
      <c r="L9" s="87"/>
      <c r="M9" s="87"/>
      <c r="N9" s="92"/>
      <c r="O9" s="93"/>
      <c r="P9" s="88"/>
    </row>
    <row r="10" spans="2:16" ht="15" thickBot="1" x14ac:dyDescent="0.35">
      <c r="B10" s="86"/>
      <c r="C10" s="94" t="s">
        <v>267</v>
      </c>
      <c r="D10" s="95"/>
      <c r="E10" s="98">
        <v>1</v>
      </c>
      <c r="F10" s="99">
        <f>E10/SUM(E7:E10)</f>
        <v>0.16666666666666666</v>
      </c>
      <c r="G10" s="87"/>
      <c r="H10" s="87"/>
      <c r="I10" s="87"/>
      <c r="J10" s="87"/>
      <c r="K10" s="87"/>
      <c r="L10" s="87"/>
      <c r="M10" s="87"/>
      <c r="N10" s="92"/>
      <c r="O10" s="93"/>
      <c r="P10" s="88"/>
    </row>
    <row r="11" spans="2:16" ht="15" thickBot="1" x14ac:dyDescent="0.35">
      <c r="B11" s="86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92"/>
      <c r="O11" s="93"/>
      <c r="P11" s="88"/>
    </row>
    <row r="12" spans="2:16" ht="15" thickBot="1" x14ac:dyDescent="0.35">
      <c r="B12" s="86"/>
      <c r="C12" s="103" t="s">
        <v>198</v>
      </c>
      <c r="D12" s="104"/>
      <c r="E12" s="104" t="s">
        <v>195</v>
      </c>
      <c r="F12" s="105" t="s">
        <v>197</v>
      </c>
      <c r="G12" s="87"/>
      <c r="H12" s="87"/>
      <c r="I12" s="87"/>
      <c r="J12" s="87"/>
      <c r="K12" s="87"/>
      <c r="L12" s="87"/>
      <c r="M12" s="87"/>
      <c r="N12" s="92"/>
      <c r="O12" s="93"/>
      <c r="P12" s="88"/>
    </row>
    <row r="13" spans="2:16" x14ac:dyDescent="0.3">
      <c r="B13" s="86"/>
      <c r="C13" s="86" t="s">
        <v>199</v>
      </c>
      <c r="D13" s="87"/>
      <c r="E13" s="91"/>
      <c r="F13" s="100">
        <f>E13/SUM(E13:E20)</f>
        <v>0</v>
      </c>
      <c r="G13" s="87"/>
      <c r="H13" s="87"/>
      <c r="I13" s="87"/>
      <c r="J13" s="87"/>
      <c r="K13" s="87"/>
      <c r="L13" s="87"/>
      <c r="M13" s="87"/>
      <c r="N13" s="92"/>
      <c r="O13" s="93"/>
      <c r="P13" s="88"/>
    </row>
    <row r="14" spans="2:16" x14ac:dyDescent="0.3">
      <c r="B14" s="86"/>
      <c r="C14" s="86" t="s">
        <v>200</v>
      </c>
      <c r="D14" s="87"/>
      <c r="E14" s="91"/>
      <c r="F14" s="100">
        <f>E14/SUM(E13:E20)</f>
        <v>0</v>
      </c>
      <c r="G14" s="87"/>
      <c r="H14" s="87"/>
      <c r="I14" s="87"/>
      <c r="J14" s="87"/>
      <c r="K14" s="87"/>
      <c r="L14" s="87"/>
      <c r="M14" s="87"/>
      <c r="N14" s="92"/>
      <c r="O14" s="93"/>
      <c r="P14" s="88"/>
    </row>
    <row r="15" spans="2:16" x14ac:dyDescent="0.3">
      <c r="B15" s="86"/>
      <c r="C15" s="86" t="s">
        <v>201</v>
      </c>
      <c r="D15" s="87"/>
      <c r="E15" s="91"/>
      <c r="F15" s="100">
        <f>E15/SUM(E15:E22)</f>
        <v>0</v>
      </c>
      <c r="G15" s="87"/>
      <c r="H15" s="87"/>
      <c r="I15" s="87"/>
      <c r="J15" s="87"/>
      <c r="K15" s="87"/>
      <c r="L15" s="87"/>
      <c r="M15" s="87"/>
      <c r="N15" s="92"/>
      <c r="O15" s="93"/>
      <c r="P15" s="88"/>
    </row>
    <row r="16" spans="2:16" x14ac:dyDescent="0.3">
      <c r="B16" s="86"/>
      <c r="C16" s="86" t="s">
        <v>202</v>
      </c>
      <c r="D16" s="87"/>
      <c r="E16" s="91">
        <v>2</v>
      </c>
      <c r="F16" s="100">
        <f>E16/SUM(E13:E20)</f>
        <v>0.33333333333333331</v>
      </c>
      <c r="G16" s="87"/>
      <c r="H16" s="87"/>
      <c r="I16" s="87"/>
      <c r="J16" s="87"/>
      <c r="K16" s="87"/>
      <c r="L16" s="87"/>
      <c r="M16" s="87"/>
      <c r="N16" s="92"/>
      <c r="O16" s="93"/>
      <c r="P16" s="88"/>
    </row>
    <row r="17" spans="2:16" x14ac:dyDescent="0.3">
      <c r="B17" s="86"/>
      <c r="C17" s="86" t="s">
        <v>203</v>
      </c>
      <c r="D17" s="87"/>
      <c r="E17" s="91"/>
      <c r="F17" s="100">
        <f>E17/SUM(E13:E20)</f>
        <v>0</v>
      </c>
      <c r="G17" s="87"/>
      <c r="H17" s="87"/>
      <c r="I17" s="87"/>
      <c r="J17" s="87"/>
      <c r="K17" s="87"/>
      <c r="L17" s="87"/>
      <c r="M17" s="87"/>
      <c r="N17" s="87"/>
      <c r="O17" s="87"/>
      <c r="P17" s="88"/>
    </row>
    <row r="18" spans="2:16" x14ac:dyDescent="0.3">
      <c r="B18" s="86"/>
      <c r="C18" s="86" t="s">
        <v>204</v>
      </c>
      <c r="D18" s="87"/>
      <c r="E18" s="91">
        <v>2</v>
      </c>
      <c r="F18" s="100">
        <f>E18/SUM(E13:E20)</f>
        <v>0.33333333333333331</v>
      </c>
      <c r="G18" s="87"/>
      <c r="H18" s="87"/>
      <c r="I18" s="87"/>
      <c r="J18" s="87"/>
      <c r="K18" s="87"/>
      <c r="L18" s="87"/>
      <c r="M18" s="87"/>
      <c r="N18" s="87"/>
      <c r="O18" s="87"/>
      <c r="P18" s="88"/>
    </row>
    <row r="19" spans="2:16" x14ac:dyDescent="0.3">
      <c r="B19" s="86"/>
      <c r="C19" s="86" t="s">
        <v>205</v>
      </c>
      <c r="D19" s="87"/>
      <c r="E19" s="91">
        <v>1</v>
      </c>
      <c r="F19" s="100">
        <f>E19/SUM(E13:E20)</f>
        <v>0.16666666666666666</v>
      </c>
      <c r="G19" s="87"/>
      <c r="H19" s="87"/>
      <c r="I19" s="87"/>
      <c r="J19" s="87"/>
      <c r="K19" s="87"/>
      <c r="L19" s="87"/>
      <c r="M19" s="87"/>
      <c r="N19" s="87"/>
      <c r="O19" s="87"/>
      <c r="P19" s="88"/>
    </row>
    <row r="20" spans="2:16" ht="15" thickBot="1" x14ac:dyDescent="0.35">
      <c r="B20" s="86"/>
      <c r="C20" s="94" t="s">
        <v>206</v>
      </c>
      <c r="D20" s="95"/>
      <c r="E20" s="98">
        <v>1</v>
      </c>
      <c r="F20" s="100">
        <f>E20/SUM(E13:E20)</f>
        <v>0.16666666666666666</v>
      </c>
      <c r="G20" s="87"/>
      <c r="H20" s="87"/>
      <c r="I20" s="87"/>
      <c r="J20" s="87"/>
      <c r="K20" s="87"/>
      <c r="L20" s="87"/>
      <c r="M20" s="87"/>
      <c r="N20" s="87"/>
      <c r="O20" s="87"/>
      <c r="P20" s="88"/>
    </row>
    <row r="21" spans="2:16" ht="15" thickBot="1" x14ac:dyDescent="0.35">
      <c r="B21" s="86"/>
      <c r="C21" s="102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8"/>
    </row>
    <row r="22" spans="2:16" ht="15" thickBot="1" x14ac:dyDescent="0.35">
      <c r="B22" s="86"/>
      <c r="C22" s="103" t="s">
        <v>207</v>
      </c>
      <c r="D22" s="104"/>
      <c r="E22" s="104" t="s">
        <v>195</v>
      </c>
      <c r="F22" s="105" t="s">
        <v>207</v>
      </c>
      <c r="G22" s="87"/>
      <c r="H22" s="87"/>
      <c r="I22" s="87"/>
      <c r="J22" s="87"/>
      <c r="K22" s="87"/>
      <c r="L22" s="87"/>
      <c r="M22" s="87"/>
      <c r="N22" s="87"/>
      <c r="O22" s="87"/>
      <c r="P22" s="88"/>
    </row>
    <row r="23" spans="2:16" x14ac:dyDescent="0.3">
      <c r="B23" s="86"/>
      <c r="C23" s="86" t="s">
        <v>208</v>
      </c>
      <c r="D23" s="87"/>
      <c r="E23" s="91">
        <v>1</v>
      </c>
      <c r="F23" s="97">
        <f>E23/SUM(E23:E29)</f>
        <v>0.16666666666666666</v>
      </c>
      <c r="G23" s="87"/>
      <c r="H23" s="87"/>
      <c r="I23" s="87"/>
      <c r="J23" s="87"/>
      <c r="K23" s="87"/>
      <c r="L23" s="87"/>
      <c r="M23" s="87"/>
      <c r="N23" s="87"/>
      <c r="O23" s="87"/>
      <c r="P23" s="88"/>
    </row>
    <row r="24" spans="2:16" x14ac:dyDescent="0.3">
      <c r="B24" s="86"/>
      <c r="C24" s="86" t="s">
        <v>209</v>
      </c>
      <c r="D24" s="87"/>
      <c r="E24" s="91">
        <v>1</v>
      </c>
      <c r="F24" s="97">
        <f>E24/SUM(E23:E29)</f>
        <v>0.16666666666666666</v>
      </c>
      <c r="G24" s="87"/>
      <c r="H24" s="87"/>
      <c r="I24" s="87"/>
      <c r="J24" s="87"/>
      <c r="K24" s="87"/>
      <c r="L24" s="87"/>
      <c r="M24" s="87"/>
      <c r="N24" s="87"/>
      <c r="O24" s="87"/>
      <c r="P24" s="88"/>
    </row>
    <row r="25" spans="2:16" x14ac:dyDescent="0.3">
      <c r="B25" s="86"/>
      <c r="C25" s="86" t="s">
        <v>210</v>
      </c>
      <c r="D25" s="87"/>
      <c r="E25" s="91"/>
      <c r="F25" s="97">
        <f>E25/SUM(E23:E29)</f>
        <v>0</v>
      </c>
      <c r="G25" s="87"/>
      <c r="H25" s="87"/>
      <c r="I25" s="87"/>
      <c r="J25" s="87"/>
      <c r="K25" s="87"/>
      <c r="L25" s="87"/>
      <c r="M25" s="87"/>
      <c r="N25" s="87"/>
      <c r="O25" s="87"/>
      <c r="P25" s="88"/>
    </row>
    <row r="26" spans="2:16" x14ac:dyDescent="0.3">
      <c r="B26" s="86"/>
      <c r="C26" s="86" t="s">
        <v>211</v>
      </c>
      <c r="D26" s="87"/>
      <c r="E26" s="91"/>
      <c r="F26" s="97">
        <f>E26/SUM(E23:E29)</f>
        <v>0</v>
      </c>
      <c r="G26" s="87"/>
      <c r="H26" s="87"/>
      <c r="I26" s="87"/>
      <c r="J26" s="87"/>
      <c r="K26" s="87"/>
      <c r="L26" s="87"/>
      <c r="M26" s="87"/>
      <c r="N26" s="87"/>
      <c r="O26" s="87"/>
      <c r="P26" s="88"/>
    </row>
    <row r="27" spans="2:16" x14ac:dyDescent="0.3">
      <c r="B27" s="86"/>
      <c r="C27" s="86" t="s">
        <v>212</v>
      </c>
      <c r="D27" s="87"/>
      <c r="E27" s="91"/>
      <c r="F27" s="97">
        <f>E27/SUM(E23:E29)</f>
        <v>0</v>
      </c>
      <c r="G27" s="87"/>
      <c r="H27" s="87"/>
      <c r="I27" s="87"/>
      <c r="J27" s="87"/>
      <c r="K27" s="87"/>
      <c r="L27" s="87"/>
      <c r="M27" s="87"/>
      <c r="N27" s="87"/>
      <c r="O27" s="87"/>
      <c r="P27" s="88"/>
    </row>
    <row r="28" spans="2:16" x14ac:dyDescent="0.3">
      <c r="B28" s="86"/>
      <c r="C28" s="86" t="s">
        <v>213</v>
      </c>
      <c r="D28" s="87"/>
      <c r="E28" s="91">
        <v>2</v>
      </c>
      <c r="F28" s="97">
        <f>E28/SUM(E23:E29)</f>
        <v>0.33333333333333331</v>
      </c>
      <c r="G28" s="87"/>
      <c r="H28" s="87"/>
      <c r="I28" s="87"/>
      <c r="J28" s="87"/>
      <c r="K28" s="87"/>
      <c r="L28" s="87"/>
      <c r="M28" s="87"/>
      <c r="N28" s="87"/>
      <c r="O28" s="87"/>
      <c r="P28" s="88"/>
    </row>
    <row r="29" spans="2:16" ht="15" thickBot="1" x14ac:dyDescent="0.35">
      <c r="B29" s="86"/>
      <c r="C29" s="94" t="s">
        <v>214</v>
      </c>
      <c r="D29" s="95"/>
      <c r="E29" s="98">
        <v>2</v>
      </c>
      <c r="F29" s="97">
        <f>E29/SUM(E23:E29)</f>
        <v>0.33333333333333331</v>
      </c>
      <c r="G29" s="87"/>
      <c r="H29" s="87"/>
      <c r="I29" s="87"/>
      <c r="J29" s="87"/>
      <c r="K29" s="87"/>
      <c r="L29" s="87"/>
      <c r="M29" s="87"/>
      <c r="N29" s="87"/>
      <c r="O29" s="87"/>
      <c r="P29" s="88"/>
    </row>
    <row r="30" spans="2:16" x14ac:dyDescent="0.3">
      <c r="B30" s="86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8"/>
    </row>
    <row r="31" spans="2:16" x14ac:dyDescent="0.3">
      <c r="B31" s="86"/>
      <c r="C31" s="87" t="s">
        <v>192</v>
      </c>
      <c r="D31" s="87"/>
      <c r="E31" s="87"/>
      <c r="F31" s="87">
        <v>11</v>
      </c>
      <c r="G31" s="87"/>
      <c r="H31" s="87"/>
      <c r="I31" s="87"/>
      <c r="J31" s="87"/>
      <c r="K31" s="87"/>
      <c r="L31" s="87"/>
      <c r="M31" s="87"/>
      <c r="N31" s="87"/>
      <c r="O31" s="87"/>
      <c r="P31" s="88"/>
    </row>
    <row r="32" spans="2:16" x14ac:dyDescent="0.3">
      <c r="B32" s="86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8"/>
    </row>
    <row r="33" spans="2:16" ht="15" thickBot="1" x14ac:dyDescent="0.35"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6"/>
    </row>
    <row r="34" spans="2:16" ht="15" thickBot="1" x14ac:dyDescent="0.35"/>
    <row r="35" spans="2:16" ht="18" x14ac:dyDescent="0.35">
      <c r="B35" s="82"/>
      <c r="C35" s="84"/>
      <c r="D35" s="84"/>
      <c r="E35" s="84"/>
      <c r="F35" s="84"/>
      <c r="G35" s="83" t="s">
        <v>225</v>
      </c>
      <c r="H35" s="84"/>
      <c r="I35" s="84"/>
      <c r="J35" s="84"/>
      <c r="K35" s="84"/>
      <c r="L35" s="84"/>
      <c r="M35" s="84"/>
      <c r="N35" s="84"/>
      <c r="O35" s="84"/>
      <c r="P35" s="85"/>
    </row>
    <row r="36" spans="2:16" ht="15" thickBot="1" x14ac:dyDescent="0.35">
      <c r="B36" s="86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8"/>
    </row>
    <row r="37" spans="2:16" ht="15" thickBot="1" x14ac:dyDescent="0.35">
      <c r="B37" s="86"/>
      <c r="C37" s="103" t="s">
        <v>194</v>
      </c>
      <c r="D37" s="104"/>
      <c r="E37" s="104" t="s">
        <v>195</v>
      </c>
      <c r="F37" s="105" t="s">
        <v>197</v>
      </c>
      <c r="G37" s="89"/>
      <c r="H37" s="87"/>
      <c r="I37" s="87"/>
      <c r="J37" s="87"/>
      <c r="K37" s="87"/>
      <c r="L37" s="87"/>
      <c r="M37" s="87"/>
      <c r="N37" s="89"/>
      <c r="O37" s="89"/>
      <c r="P37" s="90"/>
    </row>
    <row r="38" spans="2:16" x14ac:dyDescent="0.3">
      <c r="B38" s="86"/>
      <c r="C38" s="86" t="s">
        <v>227</v>
      </c>
      <c r="D38" s="87"/>
      <c r="E38" s="91">
        <v>13</v>
      </c>
      <c r="F38" s="97">
        <f>E38/F60</f>
        <v>0.8666666666666667</v>
      </c>
      <c r="G38" s="87"/>
      <c r="H38" s="87"/>
      <c r="I38" s="87"/>
      <c r="J38" s="87"/>
      <c r="K38" s="87"/>
      <c r="L38" s="87"/>
      <c r="M38" s="87"/>
      <c r="N38" s="92"/>
      <c r="O38" s="93"/>
      <c r="P38" s="88"/>
    </row>
    <row r="39" spans="2:16" ht="15" thickBot="1" x14ac:dyDescent="0.35">
      <c r="B39" s="86"/>
      <c r="C39" s="94" t="s">
        <v>226</v>
      </c>
      <c r="D39" s="95"/>
      <c r="E39" s="98">
        <v>2</v>
      </c>
      <c r="F39" s="99">
        <f>E39/F60</f>
        <v>0.13333333333333333</v>
      </c>
      <c r="G39" s="87"/>
      <c r="H39" s="87"/>
      <c r="I39" s="87"/>
      <c r="J39" s="87"/>
      <c r="K39" s="87"/>
      <c r="L39" s="87"/>
      <c r="M39" s="87"/>
      <c r="N39" s="92"/>
      <c r="O39" s="93"/>
      <c r="P39" s="88"/>
    </row>
    <row r="40" spans="2:16" ht="15" thickBot="1" x14ac:dyDescent="0.35">
      <c r="B40" s="86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92"/>
      <c r="O40" s="93"/>
      <c r="P40" s="88"/>
    </row>
    <row r="41" spans="2:16" ht="15" thickBot="1" x14ac:dyDescent="0.35">
      <c r="B41" s="86"/>
      <c r="C41" s="103" t="s">
        <v>198</v>
      </c>
      <c r="D41" s="104"/>
      <c r="E41" s="104" t="s">
        <v>195</v>
      </c>
      <c r="F41" s="105" t="s">
        <v>197</v>
      </c>
      <c r="G41" s="87"/>
      <c r="H41" s="87"/>
      <c r="I41" s="87"/>
      <c r="J41" s="87"/>
      <c r="K41" s="87"/>
      <c r="L41" s="87"/>
      <c r="M41" s="87"/>
      <c r="N41" s="92"/>
      <c r="O41" s="93"/>
      <c r="P41" s="88"/>
    </row>
    <row r="42" spans="2:16" x14ac:dyDescent="0.3">
      <c r="B42" s="86"/>
      <c r="C42" s="86" t="s">
        <v>199</v>
      </c>
      <c r="D42" s="87"/>
      <c r="E42" s="91">
        <v>1</v>
      </c>
      <c r="F42" s="100">
        <f>E42/F60</f>
        <v>6.6666666666666666E-2</v>
      </c>
      <c r="G42" s="87"/>
      <c r="H42" s="87"/>
      <c r="I42" s="87"/>
      <c r="J42" s="87"/>
      <c r="K42" s="87"/>
      <c r="L42" s="87"/>
      <c r="M42" s="87"/>
      <c r="N42" s="92"/>
      <c r="O42" s="93"/>
      <c r="P42" s="88"/>
    </row>
    <row r="43" spans="2:16" x14ac:dyDescent="0.3">
      <c r="B43" s="86"/>
      <c r="C43" s="86" t="s">
        <v>200</v>
      </c>
      <c r="D43" s="87"/>
      <c r="E43" s="91">
        <v>5</v>
      </c>
      <c r="F43" s="100">
        <f>E43/F60</f>
        <v>0.33333333333333331</v>
      </c>
      <c r="G43" s="87"/>
      <c r="H43" s="87"/>
      <c r="I43" s="87"/>
      <c r="J43" s="87"/>
      <c r="K43" s="87"/>
      <c r="L43" s="87"/>
      <c r="M43" s="87"/>
      <c r="N43" s="92"/>
      <c r="O43" s="93"/>
      <c r="P43" s="88"/>
    </row>
    <row r="44" spans="2:16" x14ac:dyDescent="0.3">
      <c r="B44" s="86"/>
      <c r="C44" s="86" t="s">
        <v>201</v>
      </c>
      <c r="D44" s="87"/>
      <c r="E44" s="91">
        <v>1</v>
      </c>
      <c r="F44" s="100">
        <f>E44/F60</f>
        <v>6.6666666666666666E-2</v>
      </c>
      <c r="G44" s="87"/>
      <c r="H44" s="87"/>
      <c r="I44" s="87"/>
      <c r="J44" s="87"/>
      <c r="K44" s="87"/>
      <c r="L44" s="87"/>
      <c r="M44" s="87"/>
      <c r="N44" s="92"/>
      <c r="O44" s="93"/>
      <c r="P44" s="88"/>
    </row>
    <row r="45" spans="2:16" x14ac:dyDescent="0.3">
      <c r="B45" s="86"/>
      <c r="C45" s="86" t="s">
        <v>202</v>
      </c>
      <c r="D45" s="87"/>
      <c r="E45" s="91">
        <v>3</v>
      </c>
      <c r="F45" s="100">
        <f>E45/F60</f>
        <v>0.2</v>
      </c>
      <c r="G45" s="87"/>
      <c r="H45" s="87"/>
      <c r="I45" s="87"/>
      <c r="J45" s="87"/>
      <c r="K45" s="87"/>
      <c r="L45" s="87"/>
      <c r="M45" s="87"/>
      <c r="N45" s="92"/>
      <c r="O45" s="93"/>
      <c r="P45" s="88"/>
    </row>
    <row r="46" spans="2:16" x14ac:dyDescent="0.3">
      <c r="B46" s="86"/>
      <c r="C46" s="86" t="s">
        <v>203</v>
      </c>
      <c r="D46" s="87"/>
      <c r="E46" s="91">
        <v>0</v>
      </c>
      <c r="F46" s="100">
        <f>E46/F60</f>
        <v>0</v>
      </c>
      <c r="G46" s="87"/>
      <c r="H46" s="87"/>
      <c r="I46" s="87"/>
      <c r="J46" s="87"/>
      <c r="K46" s="87"/>
      <c r="L46" s="87"/>
      <c r="M46" s="87"/>
      <c r="N46" s="87"/>
      <c r="O46" s="87"/>
      <c r="P46" s="88"/>
    </row>
    <row r="47" spans="2:16" x14ac:dyDescent="0.3">
      <c r="B47" s="86"/>
      <c r="C47" s="86" t="s">
        <v>204</v>
      </c>
      <c r="D47" s="87"/>
      <c r="E47" s="91">
        <v>1</v>
      </c>
      <c r="F47" s="100">
        <f>E47/F60</f>
        <v>6.6666666666666666E-2</v>
      </c>
      <c r="G47" s="87"/>
      <c r="H47" s="87"/>
      <c r="I47" s="87"/>
      <c r="J47" s="87"/>
      <c r="K47" s="87"/>
      <c r="L47" s="87"/>
      <c r="M47" s="87"/>
      <c r="N47" s="87"/>
      <c r="O47" s="87"/>
      <c r="P47" s="88"/>
    </row>
    <row r="48" spans="2:16" x14ac:dyDescent="0.3">
      <c r="B48" s="86"/>
      <c r="C48" s="86" t="s">
        <v>205</v>
      </c>
      <c r="D48" s="87"/>
      <c r="E48" s="91">
        <v>2</v>
      </c>
      <c r="F48" s="100">
        <f>E48/F60</f>
        <v>0.13333333333333333</v>
      </c>
      <c r="G48" s="87"/>
      <c r="H48" s="87"/>
      <c r="I48" s="87"/>
      <c r="J48" s="87"/>
      <c r="K48" s="87"/>
      <c r="L48" s="87"/>
      <c r="M48" s="87"/>
      <c r="N48" s="87"/>
      <c r="O48" s="87"/>
      <c r="P48" s="88"/>
    </row>
    <row r="49" spans="2:16" ht="15" thickBot="1" x14ac:dyDescent="0.35">
      <c r="B49" s="86"/>
      <c r="C49" s="94" t="s">
        <v>206</v>
      </c>
      <c r="D49" s="95"/>
      <c r="E49" s="98">
        <v>2</v>
      </c>
      <c r="F49" s="101">
        <f>E49/F60</f>
        <v>0.13333333333333333</v>
      </c>
      <c r="G49" s="87"/>
      <c r="H49" s="87"/>
      <c r="I49" s="87"/>
      <c r="J49" s="87"/>
      <c r="K49" s="87"/>
      <c r="L49" s="87"/>
      <c r="M49" s="87"/>
      <c r="N49" s="87"/>
      <c r="O49" s="87"/>
      <c r="P49" s="88"/>
    </row>
    <row r="50" spans="2:16" ht="15" thickBot="1" x14ac:dyDescent="0.35">
      <c r="B50" s="86"/>
      <c r="C50" s="102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8"/>
    </row>
    <row r="51" spans="2:16" ht="15" thickBot="1" x14ac:dyDescent="0.35">
      <c r="B51" s="86"/>
      <c r="C51" s="103" t="s">
        <v>207</v>
      </c>
      <c r="D51" s="104"/>
      <c r="E51" s="104" t="s">
        <v>195</v>
      </c>
      <c r="F51" s="105" t="s">
        <v>207</v>
      </c>
      <c r="G51" s="87"/>
      <c r="H51" s="87"/>
      <c r="I51" s="87"/>
      <c r="J51" s="87"/>
      <c r="K51" s="87"/>
      <c r="L51" s="87"/>
      <c r="M51" s="87"/>
      <c r="N51" s="87"/>
      <c r="O51" s="87"/>
      <c r="P51" s="88"/>
    </row>
    <row r="52" spans="2:16" x14ac:dyDescent="0.3">
      <c r="B52" s="86"/>
      <c r="C52" s="86" t="s">
        <v>208</v>
      </c>
      <c r="D52" s="87"/>
      <c r="E52" s="91">
        <v>3</v>
      </c>
      <c r="F52" s="97">
        <f>E52/F60</f>
        <v>0.2</v>
      </c>
      <c r="G52" s="87"/>
      <c r="H52" s="87"/>
      <c r="I52" s="87"/>
      <c r="J52" s="87"/>
      <c r="K52" s="87"/>
      <c r="L52" s="87"/>
      <c r="M52" s="87"/>
      <c r="N52" s="87"/>
      <c r="O52" s="87"/>
      <c r="P52" s="88"/>
    </row>
    <row r="53" spans="2:16" x14ac:dyDescent="0.3">
      <c r="B53" s="86"/>
      <c r="C53" s="86" t="s">
        <v>209</v>
      </c>
      <c r="D53" s="87"/>
      <c r="E53" s="91">
        <v>3</v>
      </c>
      <c r="F53" s="97">
        <f>E53/F60</f>
        <v>0.2</v>
      </c>
      <c r="G53" s="87"/>
      <c r="H53" s="87"/>
      <c r="I53" s="87"/>
      <c r="J53" s="87"/>
      <c r="K53" s="87"/>
      <c r="L53" s="87"/>
      <c r="M53" s="87"/>
      <c r="N53" s="87"/>
      <c r="O53" s="87"/>
      <c r="P53" s="88"/>
    </row>
    <row r="54" spans="2:16" x14ac:dyDescent="0.3">
      <c r="B54" s="86"/>
      <c r="C54" s="86" t="s">
        <v>210</v>
      </c>
      <c r="D54" s="87"/>
      <c r="E54" s="91">
        <v>1</v>
      </c>
      <c r="F54" s="97">
        <f>E54/F60</f>
        <v>6.6666666666666666E-2</v>
      </c>
      <c r="G54" s="87"/>
      <c r="H54" s="87"/>
      <c r="I54" s="87"/>
      <c r="J54" s="87"/>
      <c r="K54" s="87"/>
      <c r="L54" s="87"/>
      <c r="M54" s="87"/>
      <c r="N54" s="87"/>
      <c r="O54" s="87"/>
      <c r="P54" s="88"/>
    </row>
    <row r="55" spans="2:16" x14ac:dyDescent="0.3">
      <c r="B55" s="86"/>
      <c r="C55" s="86" t="s">
        <v>211</v>
      </c>
      <c r="D55" s="87"/>
      <c r="E55" s="91">
        <v>4</v>
      </c>
      <c r="F55" s="97">
        <f>E55/F60</f>
        <v>0.26666666666666666</v>
      </c>
      <c r="G55" s="87"/>
      <c r="H55" s="87"/>
      <c r="I55" s="87"/>
      <c r="J55" s="87"/>
      <c r="K55" s="87"/>
      <c r="L55" s="87"/>
      <c r="M55" s="87"/>
      <c r="N55" s="87"/>
      <c r="O55" s="87"/>
      <c r="P55" s="88"/>
    </row>
    <row r="56" spans="2:16" x14ac:dyDescent="0.3">
      <c r="B56" s="86"/>
      <c r="C56" s="86" t="s">
        <v>212</v>
      </c>
      <c r="D56" s="87"/>
      <c r="E56" s="91">
        <v>1</v>
      </c>
      <c r="F56" s="97">
        <f>E56/F60</f>
        <v>6.6666666666666666E-2</v>
      </c>
      <c r="G56" s="87"/>
      <c r="H56" s="87"/>
      <c r="I56" s="87"/>
      <c r="J56" s="87"/>
      <c r="K56" s="87"/>
      <c r="L56" s="87"/>
      <c r="M56" s="87"/>
      <c r="N56" s="87"/>
      <c r="O56" s="87"/>
      <c r="P56" s="88"/>
    </row>
    <row r="57" spans="2:16" x14ac:dyDescent="0.3">
      <c r="B57" s="86"/>
      <c r="C57" s="86" t="s">
        <v>213</v>
      </c>
      <c r="D57" s="87"/>
      <c r="E57" s="91">
        <v>3</v>
      </c>
      <c r="F57" s="97">
        <f>E57/F60</f>
        <v>0.2</v>
      </c>
      <c r="G57" s="87"/>
      <c r="H57" s="87"/>
      <c r="I57" s="87"/>
      <c r="J57" s="87"/>
      <c r="K57" s="87"/>
      <c r="L57" s="87"/>
      <c r="M57" s="87"/>
      <c r="N57" s="87"/>
      <c r="O57" s="87"/>
      <c r="P57" s="88"/>
    </row>
    <row r="58" spans="2:16" ht="15" thickBot="1" x14ac:dyDescent="0.35">
      <c r="B58" s="86"/>
      <c r="C58" s="94" t="s">
        <v>214</v>
      </c>
      <c r="D58" s="95"/>
      <c r="E58" s="98">
        <v>0</v>
      </c>
      <c r="F58" s="99">
        <f>E58/F60</f>
        <v>0</v>
      </c>
      <c r="G58" s="87"/>
      <c r="H58" s="87"/>
      <c r="I58" s="87"/>
      <c r="J58" s="87"/>
      <c r="K58" s="87"/>
      <c r="L58" s="87"/>
      <c r="M58" s="87"/>
      <c r="N58" s="87"/>
      <c r="O58" s="87"/>
      <c r="P58" s="88"/>
    </row>
    <row r="59" spans="2:16" x14ac:dyDescent="0.3">
      <c r="B59" s="86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8"/>
    </row>
    <row r="60" spans="2:16" x14ac:dyDescent="0.3">
      <c r="B60" s="86"/>
      <c r="C60" s="87" t="s">
        <v>192</v>
      </c>
      <c r="D60" s="87"/>
      <c r="E60" s="87"/>
      <c r="F60" s="87">
        <v>15</v>
      </c>
      <c r="G60" s="87"/>
      <c r="H60" s="87"/>
      <c r="I60" s="87"/>
      <c r="J60" s="87"/>
      <c r="K60" s="87"/>
      <c r="L60" s="87"/>
      <c r="M60" s="87"/>
      <c r="N60" s="87"/>
      <c r="O60" s="87"/>
      <c r="P60" s="88"/>
    </row>
    <row r="61" spans="2:16" x14ac:dyDescent="0.3">
      <c r="B61" s="86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8"/>
    </row>
    <row r="62" spans="2:16" ht="15" thickBot="1" x14ac:dyDescent="0.35">
      <c r="B62" s="94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6"/>
    </row>
    <row r="63" spans="2:16" ht="15" thickBot="1" x14ac:dyDescent="0.35"/>
    <row r="64" spans="2:16" ht="18" x14ac:dyDescent="0.35">
      <c r="B64" s="82"/>
      <c r="C64" s="84"/>
      <c r="D64" s="84"/>
      <c r="E64" s="84"/>
      <c r="F64" s="84"/>
      <c r="G64" s="83" t="s">
        <v>249</v>
      </c>
      <c r="H64" s="84"/>
      <c r="I64" s="84"/>
      <c r="J64" s="84"/>
      <c r="K64" s="84"/>
      <c r="L64" s="84"/>
      <c r="M64" s="84"/>
      <c r="N64" s="84"/>
      <c r="O64" s="84"/>
      <c r="P64" s="85"/>
    </row>
    <row r="65" spans="2:16" ht="15" thickBot="1" x14ac:dyDescent="0.35">
      <c r="B65" s="86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8"/>
    </row>
    <row r="66" spans="2:16" ht="15" thickBot="1" x14ac:dyDescent="0.35">
      <c r="B66" s="86"/>
      <c r="C66" s="103" t="s">
        <v>194</v>
      </c>
      <c r="D66" s="104"/>
      <c r="E66" s="104" t="s">
        <v>195</v>
      </c>
      <c r="F66" s="105" t="s">
        <v>197</v>
      </c>
      <c r="G66" s="89"/>
      <c r="H66" s="87"/>
      <c r="I66" s="87"/>
      <c r="J66" s="87"/>
      <c r="K66" s="87"/>
      <c r="L66" s="87"/>
      <c r="M66" s="87"/>
      <c r="N66" s="89"/>
      <c r="O66" s="89"/>
      <c r="P66" s="90"/>
    </row>
    <row r="67" spans="2:16" x14ac:dyDescent="0.3">
      <c r="B67" s="86"/>
      <c r="C67" s="86" t="s">
        <v>250</v>
      </c>
      <c r="D67" s="87"/>
      <c r="E67" s="91">
        <v>3</v>
      </c>
      <c r="F67" s="97">
        <f>E67/SUM(E67:E68)</f>
        <v>0.25</v>
      </c>
      <c r="G67" s="87"/>
      <c r="H67" s="87"/>
      <c r="I67" s="87"/>
      <c r="J67" s="87"/>
      <c r="K67" s="87"/>
      <c r="L67" s="87"/>
      <c r="M67" s="87"/>
      <c r="N67" s="92"/>
      <c r="O67" s="93"/>
      <c r="P67" s="88"/>
    </row>
    <row r="68" spans="2:16" ht="15" thickBot="1" x14ac:dyDescent="0.35">
      <c r="B68" s="86"/>
      <c r="C68" s="94" t="s">
        <v>251</v>
      </c>
      <c r="D68" s="95"/>
      <c r="E68" s="98">
        <v>9</v>
      </c>
      <c r="F68" s="99">
        <f>E68/SUM(E67:E68)</f>
        <v>0.75</v>
      </c>
      <c r="G68" s="87"/>
      <c r="H68" s="87"/>
      <c r="I68" s="87"/>
      <c r="J68" s="87"/>
      <c r="K68" s="87"/>
      <c r="L68" s="87"/>
      <c r="M68" s="87"/>
      <c r="N68" s="92"/>
      <c r="O68" s="93"/>
      <c r="P68" s="88"/>
    </row>
    <row r="69" spans="2:16" ht="15" thickBot="1" x14ac:dyDescent="0.35">
      <c r="B69" s="86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92"/>
      <c r="O69" s="93"/>
      <c r="P69" s="88"/>
    </row>
    <row r="70" spans="2:16" ht="15" thickBot="1" x14ac:dyDescent="0.35">
      <c r="B70" s="86"/>
      <c r="C70" s="103" t="s">
        <v>198</v>
      </c>
      <c r="D70" s="104"/>
      <c r="E70" s="104" t="s">
        <v>195</v>
      </c>
      <c r="F70" s="105" t="s">
        <v>197</v>
      </c>
      <c r="G70" s="87"/>
      <c r="H70" s="87"/>
      <c r="I70" s="87"/>
      <c r="J70" s="87"/>
      <c r="K70" s="87"/>
      <c r="L70" s="87"/>
      <c r="M70" s="87"/>
      <c r="N70" s="92"/>
      <c r="O70" s="93"/>
      <c r="P70" s="88"/>
    </row>
    <row r="71" spans="2:16" x14ac:dyDescent="0.3">
      <c r="B71" s="86"/>
      <c r="C71" s="86" t="s">
        <v>199</v>
      </c>
      <c r="D71" s="87"/>
      <c r="E71" s="91">
        <v>0</v>
      </c>
      <c r="F71" s="100">
        <f>E71/F89</f>
        <v>0</v>
      </c>
      <c r="G71" s="87"/>
      <c r="H71" s="87"/>
      <c r="I71" s="87"/>
      <c r="J71" s="87"/>
      <c r="K71" s="87"/>
      <c r="L71" s="87"/>
      <c r="M71" s="87"/>
      <c r="N71" s="92"/>
      <c r="O71" s="93"/>
      <c r="P71" s="88"/>
    </row>
    <row r="72" spans="2:16" x14ac:dyDescent="0.3">
      <c r="B72" s="86"/>
      <c r="C72" s="86" t="s">
        <v>200</v>
      </c>
      <c r="D72" s="87"/>
      <c r="E72" s="91">
        <v>2</v>
      </c>
      <c r="F72" s="100">
        <f>E72/F89</f>
        <v>0.16666666666666666</v>
      </c>
      <c r="G72" s="87"/>
      <c r="H72" s="87"/>
      <c r="I72" s="87"/>
      <c r="J72" s="87"/>
      <c r="K72" s="87"/>
      <c r="L72" s="87"/>
      <c r="M72" s="87"/>
      <c r="N72" s="92"/>
      <c r="O72" s="93"/>
      <c r="P72" s="88"/>
    </row>
    <row r="73" spans="2:16" x14ac:dyDescent="0.3">
      <c r="B73" s="86"/>
      <c r="C73" s="86" t="s">
        <v>201</v>
      </c>
      <c r="D73" s="87"/>
      <c r="E73" s="91">
        <v>2</v>
      </c>
      <c r="F73" s="100">
        <f>E73/F89</f>
        <v>0.16666666666666666</v>
      </c>
      <c r="G73" s="87"/>
      <c r="H73" s="87"/>
      <c r="I73" s="87"/>
      <c r="J73" s="87"/>
      <c r="K73" s="87"/>
      <c r="L73" s="87"/>
      <c r="M73" s="87"/>
      <c r="N73" s="92"/>
      <c r="O73" s="93"/>
      <c r="P73" s="88"/>
    </row>
    <row r="74" spans="2:16" x14ac:dyDescent="0.3">
      <c r="B74" s="86"/>
      <c r="C74" s="86" t="s">
        <v>202</v>
      </c>
      <c r="D74" s="87"/>
      <c r="E74" s="91">
        <v>2</v>
      </c>
      <c r="F74" s="100">
        <f>E74/F89</f>
        <v>0.16666666666666666</v>
      </c>
      <c r="G74" s="87"/>
      <c r="H74" s="87"/>
      <c r="I74" s="87"/>
      <c r="J74" s="87"/>
      <c r="K74" s="87"/>
      <c r="L74" s="87"/>
      <c r="M74" s="87"/>
      <c r="N74" s="92"/>
      <c r="O74" s="93"/>
      <c r="P74" s="88"/>
    </row>
    <row r="75" spans="2:16" x14ac:dyDescent="0.3">
      <c r="B75" s="86"/>
      <c r="C75" s="86" t="s">
        <v>203</v>
      </c>
      <c r="D75" s="87"/>
      <c r="E75" s="91">
        <v>0</v>
      </c>
      <c r="F75" s="100">
        <f>E75/F89</f>
        <v>0</v>
      </c>
      <c r="G75" s="87"/>
      <c r="H75" s="87"/>
      <c r="I75" s="87"/>
      <c r="J75" s="87"/>
      <c r="K75" s="87"/>
      <c r="L75" s="87"/>
      <c r="M75" s="87"/>
      <c r="N75" s="87"/>
      <c r="O75" s="87"/>
      <c r="P75" s="88"/>
    </row>
    <row r="76" spans="2:16" x14ac:dyDescent="0.3">
      <c r="B76" s="86"/>
      <c r="C76" s="86" t="s">
        <v>204</v>
      </c>
      <c r="D76" s="87"/>
      <c r="E76" s="91">
        <v>1</v>
      </c>
      <c r="F76" s="100">
        <f>E76/F89</f>
        <v>8.3333333333333329E-2</v>
      </c>
      <c r="G76" s="87"/>
      <c r="H76" s="87"/>
      <c r="I76" s="87"/>
      <c r="J76" s="87"/>
      <c r="K76" s="87"/>
      <c r="L76" s="87"/>
      <c r="M76" s="87"/>
      <c r="N76" s="87"/>
      <c r="O76" s="87"/>
      <c r="P76" s="88"/>
    </row>
    <row r="77" spans="2:16" x14ac:dyDescent="0.3">
      <c r="B77" s="86"/>
      <c r="C77" s="86" t="s">
        <v>205</v>
      </c>
      <c r="D77" s="87"/>
      <c r="E77" s="91">
        <v>2</v>
      </c>
      <c r="F77" s="100">
        <f>E77/F89</f>
        <v>0.16666666666666666</v>
      </c>
      <c r="G77" s="87"/>
      <c r="H77" s="87"/>
      <c r="I77" s="87"/>
      <c r="J77" s="87"/>
      <c r="K77" s="87"/>
      <c r="L77" s="87"/>
      <c r="M77" s="87"/>
      <c r="N77" s="87"/>
      <c r="O77" s="87"/>
      <c r="P77" s="88"/>
    </row>
    <row r="78" spans="2:16" ht="15" thickBot="1" x14ac:dyDescent="0.35">
      <c r="B78" s="86"/>
      <c r="C78" s="94" t="s">
        <v>206</v>
      </c>
      <c r="D78" s="95"/>
      <c r="E78" s="98">
        <v>3</v>
      </c>
      <c r="F78" s="101">
        <f>E78/F89</f>
        <v>0.25</v>
      </c>
      <c r="G78" s="87"/>
      <c r="H78" s="87"/>
      <c r="I78" s="87"/>
      <c r="J78" s="87"/>
      <c r="K78" s="87"/>
      <c r="L78" s="87"/>
      <c r="M78" s="87"/>
      <c r="N78" s="87"/>
      <c r="O78" s="87"/>
      <c r="P78" s="88"/>
    </row>
    <row r="79" spans="2:16" ht="15" thickBot="1" x14ac:dyDescent="0.35">
      <c r="B79" s="86"/>
      <c r="C79" s="102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8"/>
    </row>
    <row r="80" spans="2:16" ht="15" thickBot="1" x14ac:dyDescent="0.35">
      <c r="B80" s="86"/>
      <c r="C80" s="103" t="s">
        <v>207</v>
      </c>
      <c r="D80" s="104"/>
      <c r="E80" s="104" t="s">
        <v>195</v>
      </c>
      <c r="F80" s="105" t="s">
        <v>207</v>
      </c>
      <c r="G80" s="87"/>
      <c r="H80" s="87"/>
      <c r="I80" s="87"/>
      <c r="J80" s="87"/>
      <c r="K80" s="87"/>
      <c r="L80" s="87"/>
      <c r="M80" s="87"/>
      <c r="N80" s="87"/>
      <c r="O80" s="87"/>
      <c r="P80" s="88"/>
    </row>
    <row r="81" spans="2:16" x14ac:dyDescent="0.3">
      <c r="B81" s="86"/>
      <c r="C81" s="86" t="s">
        <v>208</v>
      </c>
      <c r="D81" s="87"/>
      <c r="E81" s="91">
        <v>1</v>
      </c>
      <c r="F81" s="97">
        <f>E81/F89</f>
        <v>8.3333333333333329E-2</v>
      </c>
      <c r="G81" s="87"/>
      <c r="H81" s="87"/>
      <c r="I81" s="87"/>
      <c r="J81" s="87"/>
      <c r="K81" s="87"/>
      <c r="L81" s="87"/>
      <c r="M81" s="87"/>
      <c r="N81" s="87"/>
      <c r="O81" s="87"/>
      <c r="P81" s="88"/>
    </row>
    <row r="82" spans="2:16" x14ac:dyDescent="0.3">
      <c r="B82" s="86"/>
      <c r="C82" s="86" t="s">
        <v>209</v>
      </c>
      <c r="D82" s="87"/>
      <c r="E82" s="91">
        <v>4</v>
      </c>
      <c r="F82" s="97">
        <f>E82/F89</f>
        <v>0.33333333333333331</v>
      </c>
      <c r="G82" s="87"/>
      <c r="H82" s="87"/>
      <c r="I82" s="87"/>
      <c r="J82" s="87"/>
      <c r="K82" s="87"/>
      <c r="L82" s="87"/>
      <c r="M82" s="87"/>
      <c r="N82" s="87"/>
      <c r="O82" s="87"/>
      <c r="P82" s="88"/>
    </row>
    <row r="83" spans="2:16" x14ac:dyDescent="0.3">
      <c r="B83" s="86"/>
      <c r="C83" s="86" t="s">
        <v>210</v>
      </c>
      <c r="D83" s="87"/>
      <c r="E83" s="91">
        <v>0</v>
      </c>
      <c r="F83" s="97">
        <f>E83/F89</f>
        <v>0</v>
      </c>
      <c r="G83" s="87"/>
      <c r="H83" s="87"/>
      <c r="I83" s="87"/>
      <c r="J83" s="87"/>
      <c r="K83" s="87"/>
      <c r="L83" s="87"/>
      <c r="M83" s="87"/>
      <c r="N83" s="87"/>
      <c r="O83" s="87"/>
      <c r="P83" s="88"/>
    </row>
    <row r="84" spans="2:16" x14ac:dyDescent="0.3">
      <c r="B84" s="86"/>
      <c r="C84" s="86" t="s">
        <v>211</v>
      </c>
      <c r="D84" s="87"/>
      <c r="E84" s="91">
        <v>3</v>
      </c>
      <c r="F84" s="97">
        <f>E84/F89</f>
        <v>0.25</v>
      </c>
      <c r="G84" s="87"/>
      <c r="H84" s="87"/>
      <c r="I84" s="87"/>
      <c r="J84" s="87"/>
      <c r="K84" s="87"/>
      <c r="L84" s="87"/>
      <c r="M84" s="87"/>
      <c r="N84" s="87"/>
      <c r="O84" s="87"/>
      <c r="P84" s="88"/>
    </row>
    <row r="85" spans="2:16" x14ac:dyDescent="0.3">
      <c r="B85" s="86"/>
      <c r="C85" s="86" t="s">
        <v>212</v>
      </c>
      <c r="D85" s="87"/>
      <c r="E85" s="91">
        <v>3</v>
      </c>
      <c r="F85" s="97">
        <f>E85/F89</f>
        <v>0.25</v>
      </c>
      <c r="G85" s="87"/>
      <c r="H85" s="87"/>
      <c r="I85" s="87"/>
      <c r="J85" s="87"/>
      <c r="K85" s="87"/>
      <c r="L85" s="87"/>
      <c r="M85" s="87"/>
      <c r="N85" s="87"/>
      <c r="O85" s="87"/>
      <c r="P85" s="88"/>
    </row>
    <row r="86" spans="2:16" x14ac:dyDescent="0.3">
      <c r="B86" s="86"/>
      <c r="C86" s="86" t="s">
        <v>213</v>
      </c>
      <c r="D86" s="87"/>
      <c r="E86" s="91">
        <v>0</v>
      </c>
      <c r="F86" s="97">
        <f>E86/F89</f>
        <v>0</v>
      </c>
      <c r="G86" s="87"/>
      <c r="H86" s="87"/>
      <c r="I86" s="87"/>
      <c r="J86" s="87"/>
      <c r="K86" s="87"/>
      <c r="L86" s="87"/>
      <c r="M86" s="87"/>
      <c r="N86" s="87"/>
      <c r="O86" s="87"/>
      <c r="P86" s="88"/>
    </row>
    <row r="87" spans="2:16" ht="15" thickBot="1" x14ac:dyDescent="0.35">
      <c r="B87" s="86"/>
      <c r="C87" s="94" t="s">
        <v>214</v>
      </c>
      <c r="D87" s="95"/>
      <c r="E87" s="98">
        <v>1</v>
      </c>
      <c r="F87" s="99">
        <f>E87/F89</f>
        <v>8.3333333333333329E-2</v>
      </c>
      <c r="G87" s="87"/>
      <c r="H87" s="87"/>
      <c r="I87" s="87"/>
      <c r="J87" s="87"/>
      <c r="K87" s="87"/>
      <c r="L87" s="87"/>
      <c r="M87" s="87"/>
      <c r="N87" s="87"/>
      <c r="O87" s="87"/>
      <c r="P87" s="88"/>
    </row>
    <row r="88" spans="2:16" x14ac:dyDescent="0.3">
      <c r="B88" s="86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8"/>
    </row>
    <row r="89" spans="2:16" x14ac:dyDescent="0.3">
      <c r="B89" s="86"/>
      <c r="C89" s="87" t="s">
        <v>192</v>
      </c>
      <c r="D89" s="87"/>
      <c r="E89" s="87"/>
      <c r="F89" s="87">
        <v>12</v>
      </c>
      <c r="G89" s="87"/>
      <c r="H89" s="87"/>
      <c r="I89" s="87"/>
      <c r="J89" s="87"/>
      <c r="K89" s="87"/>
      <c r="L89" s="87"/>
      <c r="M89" s="87"/>
      <c r="N89" s="87"/>
      <c r="O89" s="87"/>
      <c r="P89" s="88"/>
    </row>
    <row r="90" spans="2:16" x14ac:dyDescent="0.3">
      <c r="B90" s="86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8"/>
    </row>
    <row r="91" spans="2:16" ht="15" thickBot="1" x14ac:dyDescent="0.35">
      <c r="B91" s="94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6"/>
    </row>
  </sheetData>
  <conditionalFormatting sqref="F7:F10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{2E53C428-0AED-47C2-99FE-30EF89A3ADC9}</x14:id>
        </ext>
      </extLst>
    </cfRule>
  </conditionalFormatting>
  <conditionalFormatting sqref="F13:F20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{73CDCA11-5B39-4FEA-850D-5DC03EB795ED}</x14:id>
        </ext>
      </extLst>
    </cfRule>
  </conditionalFormatting>
  <conditionalFormatting sqref="F23:F29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{31C1F9D8-B743-4484-AF45-9BAAE7879659}</x14:id>
        </ext>
      </extLst>
    </cfRule>
  </conditionalFormatting>
  <conditionalFormatting sqref="F38:F39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{E4364BC7-CB5C-4D87-8EC4-B2488D0865E7}</x14:id>
        </ext>
      </extLst>
    </cfRule>
  </conditionalFormatting>
  <conditionalFormatting sqref="F42:F49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{B214A386-2007-4C5B-B793-CB9C537FD542}</x14:id>
        </ext>
      </extLst>
    </cfRule>
  </conditionalFormatting>
  <conditionalFormatting sqref="F52:F58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{A867B5BB-81BF-4D35-8526-DB4BA6C659F3}</x14:id>
        </ext>
      </extLst>
    </cfRule>
  </conditionalFormatting>
  <conditionalFormatting sqref="F67:F6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{21948AE8-43F8-4421-8B03-311E9D911AC6}</x14:id>
        </ext>
      </extLst>
    </cfRule>
  </conditionalFormatting>
  <conditionalFormatting sqref="F71:F7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{69BABA94-BB9B-4384-A3BE-C1001FEBA5B0}</x14:id>
        </ext>
      </extLst>
    </cfRule>
  </conditionalFormatting>
  <conditionalFormatting sqref="F81:F8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{54AFCB38-5C1F-4A79-BC40-2E09FC57B81E}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E53C428-0AED-47C2-99FE-30EF89A3ADC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F7:F10</xm:sqref>
        </x14:conditionalFormatting>
        <x14:conditionalFormatting xmlns:xm="http://schemas.microsoft.com/office/excel/2006/main">
          <x14:cfRule type="dataBar" id="{73CDCA11-5B39-4FEA-850D-5DC03EB795E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F13:F20</xm:sqref>
        </x14:conditionalFormatting>
        <x14:conditionalFormatting xmlns:xm="http://schemas.microsoft.com/office/excel/2006/main">
          <x14:cfRule type="dataBar" id="{31C1F9D8-B743-4484-AF45-9BAAE787965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F23:F29</xm:sqref>
        </x14:conditionalFormatting>
        <x14:conditionalFormatting xmlns:xm="http://schemas.microsoft.com/office/excel/2006/main">
          <x14:cfRule type="dataBar" id="{E4364BC7-CB5C-4D87-8EC4-B2488D0865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F38:F39</xm:sqref>
        </x14:conditionalFormatting>
        <x14:conditionalFormatting xmlns:xm="http://schemas.microsoft.com/office/excel/2006/main">
          <x14:cfRule type="dataBar" id="{B214A386-2007-4C5B-B793-CB9C537FD54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F42:F49</xm:sqref>
        </x14:conditionalFormatting>
        <x14:conditionalFormatting xmlns:xm="http://schemas.microsoft.com/office/excel/2006/main">
          <x14:cfRule type="dataBar" id="{A867B5BB-81BF-4D35-8526-DB4BA6C659F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F52:F58</xm:sqref>
        </x14:conditionalFormatting>
        <x14:conditionalFormatting xmlns:xm="http://schemas.microsoft.com/office/excel/2006/main">
          <x14:cfRule type="dataBar" id="{21948AE8-43F8-4421-8B03-311E9D911AC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F67:F68</xm:sqref>
        </x14:conditionalFormatting>
        <x14:conditionalFormatting xmlns:xm="http://schemas.microsoft.com/office/excel/2006/main">
          <x14:cfRule type="dataBar" id="{69BABA94-BB9B-4384-A3BE-C1001FEBA5B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F71:F78</xm:sqref>
        </x14:conditionalFormatting>
        <x14:conditionalFormatting xmlns:xm="http://schemas.microsoft.com/office/excel/2006/main">
          <x14:cfRule type="dataBar" id="{54AFCB38-5C1F-4A79-BC40-2E09FC57B81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F81:F87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B7631-47BD-4800-A401-9B96D752E07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224B5-AF99-4ED3-8F1C-8D26F0A28DCC}">
  <dimension ref="B2:U31"/>
  <sheetViews>
    <sheetView topLeftCell="A3" zoomScale="115" zoomScaleNormal="115" workbookViewId="0">
      <selection activeCell="E22" sqref="E22"/>
    </sheetView>
  </sheetViews>
  <sheetFormatPr defaultRowHeight="14.4" x14ac:dyDescent="0.3"/>
  <sheetData>
    <row r="2" spans="2:21" ht="21" x14ac:dyDescent="0.4">
      <c r="B2" s="81" t="s">
        <v>229</v>
      </c>
    </row>
    <row r="3" spans="2:21" ht="15" thickBot="1" x14ac:dyDescent="0.35"/>
    <row r="4" spans="2:21" ht="15" thickBot="1" x14ac:dyDescent="0.35">
      <c r="B4" s="121" t="s">
        <v>194</v>
      </c>
      <c r="C4" s="122"/>
      <c r="D4" s="122" t="s">
        <v>195</v>
      </c>
      <c r="E4" s="123" t="s">
        <v>197</v>
      </c>
      <c r="F4" s="87"/>
      <c r="L4" s="103" t="s">
        <v>198</v>
      </c>
      <c r="M4" s="104"/>
      <c r="N4" s="104" t="s">
        <v>195</v>
      </c>
      <c r="O4" s="105" t="s">
        <v>197</v>
      </c>
      <c r="P4" s="87"/>
      <c r="Q4" s="103" t="s">
        <v>207</v>
      </c>
      <c r="R4" s="104"/>
      <c r="S4" s="104" t="s">
        <v>195</v>
      </c>
      <c r="T4" s="105" t="s">
        <v>207</v>
      </c>
      <c r="U4" s="87"/>
    </row>
    <row r="5" spans="2:21" x14ac:dyDescent="0.3">
      <c r="B5" s="127" t="s">
        <v>193</v>
      </c>
      <c r="C5" s="128"/>
      <c r="D5" s="129">
        <f>'ESS by Unit'!E7</f>
        <v>10</v>
      </c>
      <c r="E5" s="130">
        <f>D5/(SUM(D5:D15))</f>
        <v>0.26315789473684209</v>
      </c>
      <c r="F5" s="87"/>
      <c r="L5" s="86" t="s">
        <v>199</v>
      </c>
      <c r="M5" s="87"/>
      <c r="N5" s="91">
        <f>'ESS by Unit'!E40+'ESS by Unit'!E11+'ESS by Unit'!E69</f>
        <v>1</v>
      </c>
      <c r="O5" s="100">
        <f>N5/(SUM(N5:N12))</f>
        <v>2.6315789473684209E-2</v>
      </c>
      <c r="P5" s="87"/>
      <c r="Q5" s="86" t="s">
        <v>208</v>
      </c>
      <c r="R5" s="87"/>
      <c r="S5" s="91">
        <f>'ESS by Unit'!E21+'ESS by Unit'!E50+'ESS by Unit'!E79</f>
        <v>6</v>
      </c>
      <c r="T5" s="100">
        <f>S5/(SUM(S5:S12))</f>
        <v>0.15789473684210525</v>
      </c>
      <c r="U5" s="87"/>
    </row>
    <row r="6" spans="2:21" x14ac:dyDescent="0.3">
      <c r="B6" s="131" t="s">
        <v>227</v>
      </c>
      <c r="C6" s="132"/>
      <c r="D6" s="133">
        <f>'ESS by Unit'!E36</f>
        <v>13</v>
      </c>
      <c r="E6" s="134">
        <f>D6/(SUM(D5:D15))</f>
        <v>0.34210526315789475</v>
      </c>
      <c r="L6" s="86" t="s">
        <v>200</v>
      </c>
      <c r="M6" s="87"/>
      <c r="N6" s="91">
        <f>'ESS by Unit'!E41+'ESS by Unit'!E12+'ESS by Unit'!E70</f>
        <v>10</v>
      </c>
      <c r="O6" s="100">
        <f>N6/(SUM(N5:N12))</f>
        <v>0.26315789473684209</v>
      </c>
      <c r="P6" s="87"/>
      <c r="Q6" s="86" t="s">
        <v>209</v>
      </c>
      <c r="R6" s="87"/>
      <c r="S6" s="91">
        <f>'ESS by Unit'!E22+'ESS by Unit'!E51+'ESS by Unit'!E80</f>
        <v>8</v>
      </c>
      <c r="T6" s="100">
        <f>S6/(SUM(S5:S12))</f>
        <v>0.21052631578947367</v>
      </c>
      <c r="U6" s="89"/>
    </row>
    <row r="7" spans="2:21" x14ac:dyDescent="0.3">
      <c r="B7" s="135" t="s">
        <v>252</v>
      </c>
      <c r="C7" s="136"/>
      <c r="D7" s="137">
        <v>0</v>
      </c>
      <c r="E7" s="134">
        <f>D7/(SUM(D5:D15))</f>
        <v>0</v>
      </c>
      <c r="L7" s="86" t="s">
        <v>201</v>
      </c>
      <c r="M7" s="87"/>
      <c r="N7" s="91">
        <f>'ESS by Unit'!E42+'ESS by Unit'!E13+'ESS by Unit'!E71</f>
        <v>3</v>
      </c>
      <c r="O7" s="100">
        <f>N7/(SUM(N5:N12))</f>
        <v>7.8947368421052627E-2</v>
      </c>
      <c r="P7" s="87"/>
      <c r="Q7" s="86" t="s">
        <v>210</v>
      </c>
      <c r="R7" s="87"/>
      <c r="S7" s="91">
        <f>'ESS by Unit'!E23+'ESS by Unit'!E52+'ESS by Unit'!E81</f>
        <v>3</v>
      </c>
      <c r="T7" s="100">
        <f>S7/(SUM(S5:S12))</f>
        <v>7.8947368421052627E-2</v>
      </c>
      <c r="U7" s="87"/>
    </row>
    <row r="8" spans="2:21" x14ac:dyDescent="0.3">
      <c r="B8" s="118" t="s">
        <v>253</v>
      </c>
      <c r="C8" s="124"/>
      <c r="D8" s="125">
        <v>0</v>
      </c>
      <c r="E8" s="117">
        <f>D8/(SUM(D5:D15))</f>
        <v>0</v>
      </c>
      <c r="L8" s="86" t="s">
        <v>202</v>
      </c>
      <c r="M8" s="87"/>
      <c r="N8" s="91">
        <f>'ESS by Unit'!E43+'ESS by Unit'!E14+'ESS by Unit'!E72</f>
        <v>9</v>
      </c>
      <c r="O8" s="100">
        <f>N8/(SUM(N5:N12))</f>
        <v>0.23684210526315788</v>
      </c>
      <c r="P8" s="87"/>
      <c r="Q8" s="86" t="s">
        <v>211</v>
      </c>
      <c r="R8" s="87"/>
      <c r="S8" s="91">
        <f>'ESS by Unit'!E24+'ESS by Unit'!E53+'ESS by Unit'!E82</f>
        <v>8</v>
      </c>
      <c r="T8" s="100">
        <f>S8/(SUM(S5:S12))</f>
        <v>0.21052631578947367</v>
      </c>
      <c r="U8" s="87"/>
    </row>
    <row r="9" spans="2:21" x14ac:dyDescent="0.3">
      <c r="B9" s="118" t="s">
        <v>254</v>
      </c>
      <c r="C9" s="124"/>
      <c r="D9" s="125">
        <v>0</v>
      </c>
      <c r="E9" s="117">
        <f>D9/(SUM(D5:D15))</f>
        <v>0</v>
      </c>
      <c r="F9" s="87"/>
      <c r="L9" s="86" t="s">
        <v>203</v>
      </c>
      <c r="M9" s="87"/>
      <c r="N9" s="91">
        <f>'ESS by Unit'!E44+'ESS by Unit'!E15+'ESS by Unit'!E73</f>
        <v>1</v>
      </c>
      <c r="O9" s="100">
        <f>N9/(SUM(N5:N12))</f>
        <v>2.6315789473684209E-2</v>
      </c>
      <c r="P9" s="87"/>
      <c r="Q9" s="86" t="s">
        <v>212</v>
      </c>
      <c r="R9" s="87"/>
      <c r="S9" s="91">
        <f>'ESS by Unit'!E25+'ESS by Unit'!E54+'ESS by Unit'!E83</f>
        <v>6</v>
      </c>
      <c r="T9" s="100">
        <f>S9/(SUM(S5:S12))</f>
        <v>0.15789473684210525</v>
      </c>
      <c r="U9" s="87"/>
    </row>
    <row r="10" spans="2:21" x14ac:dyDescent="0.3">
      <c r="B10" s="118" t="s">
        <v>250</v>
      </c>
      <c r="C10" s="124"/>
      <c r="D10" s="125">
        <f>1+'ESS by Unit'!E65</f>
        <v>4</v>
      </c>
      <c r="E10" s="117">
        <f>D10/(SUM(D5:D15))</f>
        <v>0.10526315789473684</v>
      </c>
      <c r="L10" s="86" t="s">
        <v>204</v>
      </c>
      <c r="M10" s="87"/>
      <c r="N10" s="91">
        <f>'ESS by Unit'!E45+'ESS by Unit'!E16+'ESS by Unit'!E74</f>
        <v>4</v>
      </c>
      <c r="O10" s="100">
        <f>N10/(SUM(N5:N12))</f>
        <v>0.10526315789473684</v>
      </c>
      <c r="P10" s="87"/>
      <c r="Q10" s="86" t="s">
        <v>213</v>
      </c>
      <c r="R10" s="87"/>
      <c r="S10" s="91">
        <f>'ESS by Unit'!E26+'ESS by Unit'!E55+'ESS by Unit'!E84</f>
        <v>4</v>
      </c>
      <c r="T10" s="100">
        <f>S10/(SUM(N5:N112))</f>
        <v>0.10526315789473684</v>
      </c>
      <c r="U10" s="87"/>
    </row>
    <row r="11" spans="2:21" ht="15" thickBot="1" x14ac:dyDescent="0.35">
      <c r="B11" s="118" t="s">
        <v>251</v>
      </c>
      <c r="C11" s="124"/>
      <c r="D11" s="125">
        <f>'ESS by Unit'!E66</f>
        <v>9</v>
      </c>
      <c r="E11" s="117">
        <f>D11/(SUM(D5:D15))</f>
        <v>0.23684210526315788</v>
      </c>
      <c r="L11" s="86" t="s">
        <v>205</v>
      </c>
      <c r="M11" s="87"/>
      <c r="N11" s="91">
        <f>'ESS by Unit'!E46+'ESS by Unit'!E17+'ESS by Unit'!E75</f>
        <v>4</v>
      </c>
      <c r="O11" s="100">
        <f>N11/(SUM(N5:N12))</f>
        <v>0.10526315789473684</v>
      </c>
      <c r="P11" s="87"/>
      <c r="Q11" s="94" t="s">
        <v>214</v>
      </c>
      <c r="R11" s="95"/>
      <c r="S11" s="91">
        <f>'ESS by Unit'!E27+'ESS by Unit'!E56+'ESS by Unit'!E85</f>
        <v>3</v>
      </c>
      <c r="T11" s="101">
        <f>S11/(SUM(S5:S12))</f>
        <v>7.8947368421052627E-2</v>
      </c>
      <c r="U11" s="87"/>
    </row>
    <row r="12" spans="2:21" ht="15" thickBot="1" x14ac:dyDescent="0.35">
      <c r="B12" s="118" t="s">
        <v>255</v>
      </c>
      <c r="C12" s="124"/>
      <c r="D12" s="125">
        <v>0</v>
      </c>
      <c r="E12" s="117">
        <f>D12/(SUM(D5:D15))</f>
        <v>0</v>
      </c>
      <c r="L12" s="94" t="s">
        <v>206</v>
      </c>
      <c r="M12" s="95"/>
      <c r="N12" s="91">
        <f>'ESS by Unit'!E47+'ESS by Unit'!E18+'ESS by Unit'!E76</f>
        <v>6</v>
      </c>
      <c r="O12" s="101">
        <f>N12/(SUM(N5:N12))</f>
        <v>0.15789473684210525</v>
      </c>
      <c r="P12" s="87"/>
      <c r="Q12" s="87"/>
      <c r="R12" s="87"/>
      <c r="S12" s="92"/>
      <c r="T12" s="93"/>
      <c r="U12" s="87"/>
    </row>
    <row r="13" spans="2:21" x14ac:dyDescent="0.3">
      <c r="B13" s="131" t="s">
        <v>196</v>
      </c>
      <c r="C13" s="132"/>
      <c r="D13" s="133">
        <f>'ESS by Unit'!E8</f>
        <v>1</v>
      </c>
      <c r="E13" s="134">
        <f>D13/(SUM(D5:D15))</f>
        <v>2.6315789473684209E-2</v>
      </c>
      <c r="L13" s="87"/>
      <c r="M13" s="87"/>
      <c r="N13" s="87"/>
      <c r="O13" s="87"/>
      <c r="P13" s="87"/>
      <c r="Q13" s="87"/>
      <c r="R13" s="87"/>
      <c r="S13" s="92"/>
      <c r="T13" s="93"/>
      <c r="U13" s="87"/>
    </row>
    <row r="14" spans="2:21" ht="15" thickBot="1" x14ac:dyDescent="0.35">
      <c r="B14" s="138" t="s">
        <v>226</v>
      </c>
      <c r="C14" s="139"/>
      <c r="D14" s="140">
        <v>1</v>
      </c>
      <c r="E14" s="141">
        <f>D14/(SUM(D5:D15))</f>
        <v>2.6315789473684209E-2</v>
      </c>
      <c r="L14" s="87"/>
      <c r="M14" s="87"/>
      <c r="N14" s="87"/>
      <c r="O14" s="87"/>
      <c r="P14" s="87"/>
      <c r="Q14" s="87"/>
      <c r="R14" s="87"/>
      <c r="S14" s="92"/>
      <c r="T14" s="93"/>
      <c r="U14" s="87"/>
    </row>
    <row r="15" spans="2:21" x14ac:dyDescent="0.3">
      <c r="B15" s="119"/>
      <c r="C15" s="119"/>
      <c r="D15" s="120"/>
      <c r="E15" s="126"/>
      <c r="L15" s="87"/>
      <c r="M15" s="87"/>
      <c r="N15" s="87"/>
      <c r="O15" s="87"/>
      <c r="P15" s="87"/>
      <c r="Q15" s="87"/>
      <c r="R15" s="87"/>
      <c r="S15" s="87"/>
      <c r="T15" s="87"/>
      <c r="U15" s="87"/>
    </row>
    <row r="16" spans="2:21" x14ac:dyDescent="0.3">
      <c r="L16" s="87"/>
      <c r="M16" s="87"/>
      <c r="N16" s="87"/>
      <c r="O16" s="87"/>
      <c r="P16" s="87"/>
      <c r="Q16" s="87"/>
      <c r="R16" s="87"/>
      <c r="S16" s="87"/>
      <c r="T16" s="87"/>
      <c r="U16" s="87"/>
    </row>
    <row r="17" spans="2:21" x14ac:dyDescent="0.3">
      <c r="B17" s="87"/>
      <c r="L17" s="87"/>
      <c r="M17" s="87"/>
      <c r="N17" s="87"/>
      <c r="O17" s="87"/>
      <c r="P17" s="87"/>
      <c r="Q17" s="87"/>
      <c r="R17" s="87"/>
      <c r="S17" s="87"/>
      <c r="T17" s="87"/>
      <c r="U17" s="87"/>
    </row>
    <row r="18" spans="2:21" x14ac:dyDescent="0.3">
      <c r="B18" s="87"/>
      <c r="L18" s="87"/>
      <c r="M18" s="87"/>
      <c r="N18" s="87"/>
      <c r="O18" s="87"/>
      <c r="P18" s="87"/>
      <c r="Q18" s="87"/>
      <c r="R18" s="87"/>
      <c r="S18" s="87"/>
      <c r="T18" s="87"/>
      <c r="U18" s="87"/>
    </row>
    <row r="19" spans="2:21" x14ac:dyDescent="0.3">
      <c r="B19" s="87"/>
      <c r="C19" s="87"/>
      <c r="D19" s="87"/>
      <c r="E19" s="87"/>
      <c r="F19" s="87"/>
      <c r="L19" s="87"/>
      <c r="M19" s="87"/>
      <c r="N19" s="87"/>
      <c r="O19" s="87"/>
      <c r="P19" s="87"/>
      <c r="Q19" s="87"/>
      <c r="R19" s="87"/>
      <c r="S19" s="87"/>
      <c r="T19" s="87"/>
      <c r="U19" s="87"/>
    </row>
    <row r="20" spans="2:21" x14ac:dyDescent="0.3">
      <c r="B20" s="87"/>
      <c r="L20" s="87"/>
      <c r="M20" s="87"/>
      <c r="N20" s="87"/>
      <c r="O20" s="87"/>
      <c r="P20" s="87"/>
      <c r="Q20" s="87"/>
      <c r="R20" s="87"/>
      <c r="S20" s="87"/>
      <c r="T20" s="87"/>
      <c r="U20" s="87"/>
    </row>
    <row r="21" spans="2:21" x14ac:dyDescent="0.3">
      <c r="B21" s="87"/>
      <c r="L21" s="87"/>
      <c r="M21" s="87"/>
      <c r="N21" s="87"/>
      <c r="O21" s="87"/>
      <c r="P21" s="87"/>
      <c r="Q21" s="87"/>
      <c r="R21" s="87"/>
      <c r="S21" s="87"/>
      <c r="T21" s="87"/>
      <c r="U21" s="87"/>
    </row>
    <row r="22" spans="2:21" x14ac:dyDescent="0.3">
      <c r="B22" s="87"/>
      <c r="L22" s="87"/>
      <c r="M22" s="87"/>
      <c r="N22" s="87"/>
      <c r="O22" s="87"/>
      <c r="P22" s="87"/>
      <c r="Q22" s="87"/>
      <c r="R22" s="87"/>
      <c r="S22" s="87"/>
      <c r="T22" s="87"/>
      <c r="U22" s="87"/>
    </row>
    <row r="23" spans="2:21" x14ac:dyDescent="0.3">
      <c r="B23" s="87"/>
      <c r="L23" s="87"/>
      <c r="M23" s="87"/>
      <c r="N23" s="87"/>
      <c r="O23" s="87"/>
      <c r="P23" s="87"/>
      <c r="Q23" s="87"/>
      <c r="R23" s="87"/>
      <c r="S23" s="87"/>
      <c r="T23" s="87"/>
      <c r="U23" s="87"/>
    </row>
    <row r="24" spans="2:21" x14ac:dyDescent="0.3">
      <c r="B24" s="87"/>
      <c r="L24" s="87"/>
      <c r="M24" s="87"/>
      <c r="N24" s="87"/>
      <c r="O24" s="87"/>
      <c r="P24" s="87"/>
      <c r="Q24" s="87"/>
      <c r="R24" s="87"/>
      <c r="S24" s="87"/>
      <c r="T24" s="87"/>
      <c r="U24" s="87"/>
    </row>
    <row r="25" spans="2:21" x14ac:dyDescent="0.3">
      <c r="B25" s="87"/>
      <c r="L25" s="87"/>
      <c r="M25" s="87"/>
      <c r="N25" s="87"/>
      <c r="O25" s="87"/>
      <c r="P25" s="87"/>
      <c r="Q25" s="87"/>
      <c r="R25" s="87"/>
      <c r="S25" s="87"/>
      <c r="T25" s="87"/>
      <c r="U25" s="87"/>
    </row>
    <row r="26" spans="2:21" x14ac:dyDescent="0.3">
      <c r="B26" s="87"/>
      <c r="L26" s="87"/>
      <c r="M26" s="87"/>
      <c r="N26" s="87"/>
      <c r="O26" s="87"/>
      <c r="P26" s="87"/>
      <c r="Q26" s="87"/>
      <c r="R26" s="87"/>
      <c r="S26" s="87"/>
      <c r="T26" s="87"/>
      <c r="U26" s="87"/>
    </row>
    <row r="27" spans="2:21" x14ac:dyDescent="0.3">
      <c r="B27" s="87"/>
      <c r="L27" s="87"/>
      <c r="M27" s="87"/>
      <c r="N27" s="87"/>
      <c r="O27" s="87"/>
      <c r="P27" s="87"/>
      <c r="Q27" s="87"/>
      <c r="R27" s="87"/>
      <c r="S27" s="87"/>
      <c r="T27" s="87"/>
      <c r="U27" s="87"/>
    </row>
    <row r="28" spans="2:21" x14ac:dyDescent="0.3">
      <c r="B28" s="87"/>
      <c r="C28" s="87"/>
      <c r="D28" s="87"/>
      <c r="E28" s="87"/>
      <c r="F28" s="87"/>
      <c r="L28" s="87"/>
      <c r="M28" s="87"/>
      <c r="N28" s="87"/>
      <c r="O28" s="87"/>
      <c r="P28" s="87"/>
      <c r="Q28" s="87"/>
      <c r="R28" s="87"/>
      <c r="S28" s="87"/>
      <c r="T28" s="87"/>
      <c r="U28" s="87"/>
    </row>
    <row r="29" spans="2:21" x14ac:dyDescent="0.3">
      <c r="B29" s="87"/>
      <c r="C29" s="87"/>
      <c r="D29" s="87"/>
      <c r="E29" s="87"/>
      <c r="F29" s="87"/>
      <c r="L29" s="87"/>
      <c r="M29" s="87"/>
      <c r="N29" s="87"/>
      <c r="O29" s="87"/>
      <c r="P29" s="87"/>
      <c r="Q29" s="87"/>
      <c r="R29" s="87"/>
      <c r="S29" s="87"/>
      <c r="T29" s="87"/>
      <c r="U29" s="87"/>
    </row>
    <row r="30" spans="2:21" x14ac:dyDescent="0.3">
      <c r="B30" s="87"/>
      <c r="C30" s="87"/>
      <c r="D30" s="87"/>
      <c r="E30" s="87"/>
      <c r="F30" s="87"/>
      <c r="L30" s="87"/>
      <c r="M30" s="87"/>
      <c r="N30" s="87"/>
      <c r="O30" s="87"/>
      <c r="P30" s="87"/>
      <c r="Q30" s="87"/>
      <c r="R30" s="87"/>
      <c r="S30" s="87"/>
      <c r="T30" s="87"/>
      <c r="U30" s="87"/>
    </row>
    <row r="31" spans="2:21" x14ac:dyDescent="0.3">
      <c r="B31" s="87"/>
      <c r="C31" s="87"/>
      <c r="D31" s="87"/>
      <c r="E31" s="87"/>
      <c r="F31" s="87"/>
      <c r="L31" s="87"/>
      <c r="M31" s="87"/>
      <c r="N31" s="87"/>
      <c r="O31" s="87"/>
      <c r="P31" s="87"/>
      <c r="Q31" s="87"/>
      <c r="R31" s="87"/>
      <c r="S31" s="87"/>
      <c r="T31" s="87"/>
      <c r="U31" s="87"/>
    </row>
  </sheetData>
  <conditionalFormatting sqref="O5:O12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{2F4A8AF2-2A4C-4D7C-8553-70C9E09A7B6C}</x14:id>
        </ext>
      </extLst>
    </cfRule>
  </conditionalFormatting>
  <conditionalFormatting sqref="E6 E13 E10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{C01F0884-2A0F-43AC-AA92-DDBF3FAF2A11}</x14:id>
        </ext>
      </extLst>
    </cfRule>
  </conditionalFormatting>
  <conditionalFormatting sqref="T5:T11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{41B1898F-7F3F-491F-B01F-549EC56B9983}</x14:id>
        </ext>
      </extLst>
    </cfRule>
  </conditionalFormatting>
  <conditionalFormatting sqref="E5:E7 E9:E11 E15 E13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{3A0AEE02-F724-426C-9C55-AFBDE8C394D3}</x14:id>
        </ext>
      </extLst>
    </cfRule>
  </conditionalFormatting>
  <conditionalFormatting sqref="E7 E11 E15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{FD34ED31-B9AB-46B8-B2F4-00F4A7A7E220}</x14:id>
        </ext>
      </extLst>
    </cfRule>
  </conditionalFormatting>
  <conditionalFormatting sqref="E8 E14 E12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{B983383B-1CAA-4BDA-82F8-F6BC767A1A5B}</x14:id>
        </ext>
      </extLst>
    </cfRule>
  </conditionalFormatting>
  <conditionalFormatting sqref="E10 E13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{030F7EFB-933B-4208-9DB5-5EA05741EAF6}</x14:id>
        </ext>
      </extLst>
    </cfRule>
  </conditionalFormatting>
  <conditionalFormatting sqref="E9:E11 E15 E13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{7F3B5621-D290-4AC5-BCBC-E4D4A9C02061}</x14:id>
        </ext>
      </extLst>
    </cfRule>
  </conditionalFormatting>
  <conditionalFormatting sqref="E11 E15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{4B15A00D-3438-4143-9D53-337A4F5E9BF4}</x14:id>
        </ext>
      </extLst>
    </cfRule>
  </conditionalFormatting>
  <conditionalFormatting sqref="E14 E12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{56267FB6-2036-4D41-A1B5-49E7CE0F54E2}</x14:id>
        </ext>
      </extLst>
    </cfRule>
  </conditionalFormatting>
  <conditionalFormatting sqref="E5:E1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{F5658D59-9AAE-4B14-9969-97033C17CE04}</x14:id>
        </ext>
      </extLst>
    </cfRule>
  </conditionalFormatting>
  <conditionalFormatting sqref="E5 E9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{394E2AAA-F024-4172-A095-581F5BEE3E78}</x14:id>
        </ext>
      </extLst>
    </cfRule>
  </conditionalFormatting>
  <conditionalFormatting sqref="E9"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{DBDE0115-BEB8-4569-A7EB-A7B06EBAEAE7}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4A8AF2-2A4C-4D7C-8553-70C9E09A7B6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O5:O12</xm:sqref>
        </x14:conditionalFormatting>
        <x14:conditionalFormatting xmlns:xm="http://schemas.microsoft.com/office/excel/2006/main">
          <x14:cfRule type="dataBar" id="{C01F0884-2A0F-43AC-AA92-DDBF3FAF2A1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E6 E13 E10</xm:sqref>
        </x14:conditionalFormatting>
        <x14:conditionalFormatting xmlns:xm="http://schemas.microsoft.com/office/excel/2006/main">
          <x14:cfRule type="dataBar" id="{41B1898F-7F3F-491F-B01F-549EC56B998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T5:T11</xm:sqref>
        </x14:conditionalFormatting>
        <x14:conditionalFormatting xmlns:xm="http://schemas.microsoft.com/office/excel/2006/main">
          <x14:cfRule type="dataBar" id="{3A0AEE02-F724-426C-9C55-AFBDE8C394D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E5:E7 E9:E11 E15 E13</xm:sqref>
        </x14:conditionalFormatting>
        <x14:conditionalFormatting xmlns:xm="http://schemas.microsoft.com/office/excel/2006/main">
          <x14:cfRule type="dataBar" id="{FD34ED31-B9AB-46B8-B2F4-00F4A7A7E22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 E11 E15</xm:sqref>
        </x14:conditionalFormatting>
        <x14:conditionalFormatting xmlns:xm="http://schemas.microsoft.com/office/excel/2006/main">
          <x14:cfRule type="dataBar" id="{B983383B-1CAA-4BDA-82F8-F6BC767A1A5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E8 E14 E12</xm:sqref>
        </x14:conditionalFormatting>
        <x14:conditionalFormatting xmlns:xm="http://schemas.microsoft.com/office/excel/2006/main">
          <x14:cfRule type="dataBar" id="{030F7EFB-933B-4208-9DB5-5EA05741EAF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E10 E13</xm:sqref>
        </x14:conditionalFormatting>
        <x14:conditionalFormatting xmlns:xm="http://schemas.microsoft.com/office/excel/2006/main">
          <x14:cfRule type="dataBar" id="{7F3B5621-D290-4AC5-BCBC-E4D4A9C0206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E9:E11 E15 E13</xm:sqref>
        </x14:conditionalFormatting>
        <x14:conditionalFormatting xmlns:xm="http://schemas.microsoft.com/office/excel/2006/main">
          <x14:cfRule type="dataBar" id="{4B15A00D-3438-4143-9D53-337A4F5E9BF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E11 E15</xm:sqref>
        </x14:conditionalFormatting>
        <x14:conditionalFormatting xmlns:xm="http://schemas.microsoft.com/office/excel/2006/main">
          <x14:cfRule type="dataBar" id="{56267FB6-2036-4D41-A1B5-49E7CE0F54E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E14 E12</xm:sqref>
        </x14:conditionalFormatting>
        <x14:conditionalFormatting xmlns:xm="http://schemas.microsoft.com/office/excel/2006/main">
          <x14:cfRule type="dataBar" id="{F5658D59-9AAE-4B14-9969-97033C17CE0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E5:E15</xm:sqref>
        </x14:conditionalFormatting>
        <x14:conditionalFormatting xmlns:xm="http://schemas.microsoft.com/office/excel/2006/main">
          <x14:cfRule type="dataBar" id="{394E2AAA-F024-4172-A095-581F5BEE3E7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 E9</xm:sqref>
        </x14:conditionalFormatting>
        <x14:conditionalFormatting xmlns:xm="http://schemas.microsoft.com/office/excel/2006/main">
          <x14:cfRule type="dataBar" id="{DBDE0115-BEB8-4569-A7EB-A7B06EBAEA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CE051-32D6-416A-B3B8-ABD84747CECE}">
  <dimension ref="B2:U31"/>
  <sheetViews>
    <sheetView workbookViewId="0">
      <selection activeCell="S12" sqref="S12"/>
    </sheetView>
  </sheetViews>
  <sheetFormatPr defaultRowHeight="14.4" x14ac:dyDescent="0.3"/>
  <sheetData>
    <row r="2" spans="2:21" ht="21" x14ac:dyDescent="0.4">
      <c r="B2" s="81" t="s">
        <v>229</v>
      </c>
    </row>
    <row r="3" spans="2:21" ht="15" thickBot="1" x14ac:dyDescent="0.35"/>
    <row r="4" spans="2:21" ht="15" thickBot="1" x14ac:dyDescent="0.35">
      <c r="B4" s="121" t="s">
        <v>194</v>
      </c>
      <c r="C4" s="122"/>
      <c r="D4" s="122" t="s">
        <v>195</v>
      </c>
      <c r="E4" s="123" t="s">
        <v>197</v>
      </c>
      <c r="F4" s="87"/>
      <c r="L4" s="103" t="s">
        <v>198</v>
      </c>
      <c r="M4" s="104"/>
      <c r="N4" s="104" t="s">
        <v>195</v>
      </c>
      <c r="O4" s="105" t="s">
        <v>197</v>
      </c>
      <c r="P4" s="87"/>
      <c r="Q4" s="103" t="s">
        <v>207</v>
      </c>
      <c r="R4" s="104"/>
      <c r="S4" s="104" t="s">
        <v>195</v>
      </c>
      <c r="T4" s="105" t="s">
        <v>207</v>
      </c>
      <c r="U4" s="87"/>
    </row>
    <row r="5" spans="2:21" x14ac:dyDescent="0.3">
      <c r="B5" s="127" t="s">
        <v>268</v>
      </c>
      <c r="C5" s="128"/>
      <c r="D5" s="129"/>
      <c r="E5" s="130">
        <f>D5/(SUM(D5:D18))</f>
        <v>0</v>
      </c>
      <c r="F5" s="87"/>
      <c r="L5" s="86" t="s">
        <v>199</v>
      </c>
      <c r="M5" s="87"/>
      <c r="N5" s="91">
        <f>'LS by Unit'!$E$13</f>
        <v>0</v>
      </c>
      <c r="O5" s="100">
        <f>N5/(SUM(N5:N12))</f>
        <v>0</v>
      </c>
      <c r="P5" s="87"/>
      <c r="Q5" s="86" t="s">
        <v>208</v>
      </c>
      <c r="R5" s="87"/>
      <c r="S5" s="91">
        <f>'LS by Unit'!$E$23</f>
        <v>1</v>
      </c>
      <c r="T5" s="100">
        <f>S5/(SUM(S5:S11))</f>
        <v>0.16666666666666666</v>
      </c>
      <c r="U5" s="87"/>
    </row>
    <row r="6" spans="2:21" x14ac:dyDescent="0.3">
      <c r="B6" s="131" t="s">
        <v>269</v>
      </c>
      <c r="C6" s="132"/>
      <c r="D6" s="133"/>
      <c r="E6" s="134">
        <f>D6/(SUM(D5:D18))</f>
        <v>0</v>
      </c>
      <c r="L6" s="86" t="s">
        <v>200</v>
      </c>
      <c r="M6" s="87"/>
      <c r="N6" s="91">
        <f>'LS by Unit'!$E$14</f>
        <v>0</v>
      </c>
      <c r="O6" s="100">
        <f>N6/(SUM(N5:N12))</f>
        <v>0</v>
      </c>
      <c r="P6" s="87"/>
      <c r="Q6" s="86" t="s">
        <v>209</v>
      </c>
      <c r="R6" s="87"/>
      <c r="S6" s="91">
        <f>'LS by Unit'!$E$24</f>
        <v>1</v>
      </c>
      <c r="T6" s="100">
        <f>S6/(SUM(S5:S11))</f>
        <v>0.16666666666666666</v>
      </c>
      <c r="U6" s="89"/>
    </row>
    <row r="7" spans="2:21" x14ac:dyDescent="0.3">
      <c r="B7" s="135" t="s">
        <v>270</v>
      </c>
      <c r="C7" s="136"/>
      <c r="D7" s="137"/>
      <c r="E7" s="134">
        <f>D7/(SUM(D5:D18))</f>
        <v>0</v>
      </c>
      <c r="L7" s="86" t="s">
        <v>201</v>
      </c>
      <c r="M7" s="87"/>
      <c r="N7" s="91">
        <f>'LS by Unit'!$E$15</f>
        <v>0</v>
      </c>
      <c r="O7" s="100">
        <f>N7/(SUM(N5:N12))</f>
        <v>0</v>
      </c>
      <c r="P7" s="87"/>
      <c r="Q7" s="86" t="s">
        <v>210</v>
      </c>
      <c r="R7" s="87"/>
      <c r="S7" s="91">
        <f>'LS by Unit'!$E$25</f>
        <v>0</v>
      </c>
      <c r="T7" s="100">
        <f>S7/(SUM(S5:S11))</f>
        <v>0</v>
      </c>
      <c r="U7" s="87"/>
    </row>
    <row r="8" spans="2:21" x14ac:dyDescent="0.3">
      <c r="B8" s="118" t="s">
        <v>271</v>
      </c>
      <c r="C8" s="124"/>
      <c r="D8" s="125"/>
      <c r="E8" s="117">
        <f>D8/(SUM(D5:D18))</f>
        <v>0</v>
      </c>
      <c r="L8" s="86" t="s">
        <v>202</v>
      </c>
      <c r="M8" s="87"/>
      <c r="N8" s="91">
        <f>'LS by Unit'!$E$16</f>
        <v>2</v>
      </c>
      <c r="O8" s="100">
        <f>N8/(SUM(N5:N12))</f>
        <v>0.33333333333333331</v>
      </c>
      <c r="P8" s="87"/>
      <c r="Q8" s="86" t="s">
        <v>211</v>
      </c>
      <c r="R8" s="87"/>
      <c r="S8" s="91">
        <f>'LS by Unit'!$E$26</f>
        <v>0</v>
      </c>
      <c r="T8" s="100">
        <f>S8/(SUM(S5:S11))</f>
        <v>0</v>
      </c>
      <c r="U8" s="87"/>
    </row>
    <row r="9" spans="2:21" x14ac:dyDescent="0.3">
      <c r="B9" s="118" t="s">
        <v>272</v>
      </c>
      <c r="C9" s="124"/>
      <c r="D9" s="125"/>
      <c r="E9" s="117">
        <f>D9/(SUM(D5:D18))</f>
        <v>0</v>
      </c>
      <c r="F9" s="87"/>
      <c r="L9" s="86" t="s">
        <v>203</v>
      </c>
      <c r="M9" s="87"/>
      <c r="N9" s="91">
        <f>'LS by Unit'!$E$17</f>
        <v>0</v>
      </c>
      <c r="O9" s="100">
        <f>N9/(SUM(N5:N12))</f>
        <v>0</v>
      </c>
      <c r="P9" s="87"/>
      <c r="Q9" s="86" t="s">
        <v>212</v>
      </c>
      <c r="R9" s="87"/>
      <c r="S9" s="91">
        <f>'LS by Unit'!$E$27</f>
        <v>0</v>
      </c>
      <c r="T9" s="100">
        <f>S9/(SUM(S5:S11))</f>
        <v>0</v>
      </c>
      <c r="U9" s="87"/>
    </row>
    <row r="10" spans="2:21" x14ac:dyDescent="0.3">
      <c r="B10" s="118" t="s">
        <v>273</v>
      </c>
      <c r="C10" s="124"/>
      <c r="D10" s="125"/>
      <c r="E10" s="117">
        <f>D10/(SUM(D5:D18))</f>
        <v>0</v>
      </c>
      <c r="L10" s="86" t="s">
        <v>204</v>
      </c>
      <c r="M10" s="87"/>
      <c r="N10" s="91">
        <f>'LS by Unit'!$E$18</f>
        <v>2</v>
      </c>
      <c r="O10" s="100">
        <f>N10/(SUM(N5:N12))</f>
        <v>0.33333333333333331</v>
      </c>
      <c r="P10" s="87"/>
      <c r="Q10" s="86" t="s">
        <v>213</v>
      </c>
      <c r="R10" s="87"/>
      <c r="S10" s="91">
        <f>'LS by Unit'!$E$28</f>
        <v>2</v>
      </c>
      <c r="T10" s="100">
        <f>S10/(SUM(S5:S11))</f>
        <v>0.33333333333333331</v>
      </c>
      <c r="U10" s="87"/>
    </row>
    <row r="11" spans="2:21" ht="15" thickBot="1" x14ac:dyDescent="0.35">
      <c r="B11" s="118" t="s">
        <v>274</v>
      </c>
      <c r="C11" s="124"/>
      <c r="D11" s="125"/>
      <c r="E11" s="117">
        <f>D11/(SUM(D5:D18))</f>
        <v>0</v>
      </c>
      <c r="L11" s="86" t="s">
        <v>205</v>
      </c>
      <c r="M11" s="87"/>
      <c r="N11" s="91">
        <f>'LS by Unit'!$E$19</f>
        <v>1</v>
      </c>
      <c r="O11" s="100">
        <f>N11/(SUM(N5:N12))</f>
        <v>0.16666666666666666</v>
      </c>
      <c r="P11" s="87"/>
      <c r="Q11" s="94" t="s">
        <v>214</v>
      </c>
      <c r="R11" s="95"/>
      <c r="S11" s="91">
        <f>'LS by Unit'!$E$29</f>
        <v>2</v>
      </c>
      <c r="T11" s="101">
        <f>S11/(SUM(S5:S11))</f>
        <v>0.33333333333333331</v>
      </c>
      <c r="U11" s="87"/>
    </row>
    <row r="12" spans="2:21" ht="15" thickBot="1" x14ac:dyDescent="0.35">
      <c r="B12" s="118" t="s">
        <v>275</v>
      </c>
      <c r="C12" s="124"/>
      <c r="D12" s="125"/>
      <c r="E12" s="117">
        <f>D12/(SUM(D5:D18))</f>
        <v>0</v>
      </c>
      <c r="L12" s="94" t="s">
        <v>206</v>
      </c>
      <c r="M12" s="95"/>
      <c r="N12" s="91">
        <f>'LS by Unit'!$E$20</f>
        <v>1</v>
      </c>
      <c r="O12" s="101">
        <f>N12/(SUM(N5:N12))</f>
        <v>0.16666666666666666</v>
      </c>
      <c r="P12" s="87"/>
      <c r="Q12" s="87"/>
      <c r="R12" s="87"/>
      <c r="S12" s="92"/>
      <c r="T12" s="93"/>
      <c r="U12" s="87"/>
    </row>
    <row r="13" spans="2:21" x14ac:dyDescent="0.3">
      <c r="B13" s="131" t="s">
        <v>276</v>
      </c>
      <c r="C13" s="132"/>
      <c r="D13" s="133"/>
      <c r="E13" s="134">
        <f>D13/(SUM(D5:D18))</f>
        <v>0</v>
      </c>
      <c r="L13" s="87"/>
      <c r="M13" s="87"/>
      <c r="N13" s="87"/>
      <c r="O13" s="87"/>
      <c r="P13" s="87"/>
      <c r="Q13" s="87"/>
      <c r="R13" s="87"/>
      <c r="S13" s="92"/>
      <c r="T13" s="93"/>
      <c r="U13" s="87"/>
    </row>
    <row r="14" spans="2:21" x14ac:dyDescent="0.3">
      <c r="B14" s="131" t="s">
        <v>277</v>
      </c>
      <c r="C14" s="132"/>
      <c r="D14" s="133"/>
      <c r="E14" s="134">
        <f>D14/(SUM(D5:D18))</f>
        <v>0</v>
      </c>
      <c r="L14" s="87"/>
      <c r="M14" s="87"/>
      <c r="N14" s="87"/>
      <c r="O14" s="87"/>
      <c r="P14" s="87"/>
      <c r="Q14" s="87"/>
      <c r="R14" s="87"/>
      <c r="S14" s="92"/>
      <c r="T14" s="93"/>
      <c r="U14" s="87"/>
    </row>
    <row r="15" spans="2:21" x14ac:dyDescent="0.3">
      <c r="B15" s="118" t="s">
        <v>264</v>
      </c>
      <c r="C15" s="119"/>
      <c r="D15" s="120">
        <f>'LS by Unit'!$E$7</f>
        <v>3</v>
      </c>
      <c r="E15" s="134">
        <f>D15/(SUM(D5:D18))</f>
        <v>0.5</v>
      </c>
      <c r="L15" s="87"/>
      <c r="M15" s="87"/>
      <c r="N15" s="87"/>
      <c r="O15" s="87"/>
      <c r="P15" s="87"/>
      <c r="Q15" s="87"/>
      <c r="R15" s="87"/>
      <c r="S15" s="87"/>
      <c r="T15" s="87"/>
      <c r="U15" s="87"/>
    </row>
    <row r="16" spans="2:21" x14ac:dyDescent="0.3">
      <c r="B16" s="118" t="s">
        <v>265</v>
      </c>
      <c r="C16" s="124"/>
      <c r="D16" s="125">
        <f>'LS by Unit'!$E$8</f>
        <v>1</v>
      </c>
      <c r="E16" s="134">
        <f>D16/(SUM(D5:D18))</f>
        <v>0.16666666666666666</v>
      </c>
      <c r="L16" s="87"/>
      <c r="M16" s="87"/>
      <c r="N16" s="87"/>
      <c r="O16" s="87"/>
      <c r="P16" s="87"/>
      <c r="Q16" s="87"/>
      <c r="R16" s="87"/>
      <c r="S16" s="87"/>
      <c r="T16" s="87"/>
      <c r="U16" s="87"/>
    </row>
    <row r="17" spans="2:21" x14ac:dyDescent="0.3">
      <c r="B17" s="86" t="s">
        <v>266</v>
      </c>
      <c r="C17" s="124"/>
      <c r="D17" s="125">
        <f>'LS by Unit'!$E$9</f>
        <v>1</v>
      </c>
      <c r="E17" s="134">
        <f>D17/(SUM(D5:D21))</f>
        <v>0.16666666666666666</v>
      </c>
      <c r="L17" s="87"/>
      <c r="M17" s="87"/>
      <c r="N17" s="87"/>
      <c r="O17" s="87"/>
      <c r="P17" s="87"/>
      <c r="Q17" s="87"/>
      <c r="R17" s="87"/>
      <c r="S17" s="87"/>
      <c r="T17" s="87"/>
      <c r="U17" s="87"/>
    </row>
    <row r="18" spans="2:21" ht="15" thickBot="1" x14ac:dyDescent="0.35">
      <c r="B18" s="94" t="s">
        <v>267</v>
      </c>
      <c r="C18" s="151"/>
      <c r="D18" s="152">
        <f>'LS by Unit'!$E$10</f>
        <v>1</v>
      </c>
      <c r="E18" s="141">
        <f>D18/(SUM(D5:D18))</f>
        <v>0.16666666666666666</v>
      </c>
      <c r="L18" s="87"/>
      <c r="M18" s="87"/>
      <c r="N18" s="87"/>
      <c r="O18" s="87"/>
      <c r="P18" s="87"/>
      <c r="Q18" s="87"/>
      <c r="R18" s="87"/>
      <c r="S18" s="87"/>
      <c r="T18" s="87"/>
      <c r="U18" s="87"/>
    </row>
    <row r="19" spans="2:21" x14ac:dyDescent="0.3">
      <c r="B19" s="87"/>
      <c r="C19" s="87"/>
      <c r="D19" s="87"/>
      <c r="E19" s="87"/>
      <c r="F19" s="87"/>
      <c r="L19" s="87"/>
      <c r="M19" s="87"/>
      <c r="N19" s="87"/>
      <c r="O19" s="87"/>
      <c r="P19" s="87"/>
      <c r="Q19" s="87"/>
      <c r="R19" s="87"/>
      <c r="S19" s="87"/>
      <c r="T19" s="87"/>
      <c r="U19" s="87"/>
    </row>
    <row r="20" spans="2:21" x14ac:dyDescent="0.3">
      <c r="B20" s="87"/>
      <c r="L20" s="87"/>
      <c r="M20" s="87"/>
      <c r="N20" s="87"/>
      <c r="O20" s="87"/>
      <c r="P20" s="87"/>
      <c r="Q20" s="87"/>
      <c r="R20" s="87"/>
      <c r="S20" s="87"/>
      <c r="T20" s="87"/>
      <c r="U20" s="87"/>
    </row>
    <row r="21" spans="2:21" x14ac:dyDescent="0.3">
      <c r="B21" s="87"/>
      <c r="L21" s="87"/>
      <c r="M21" s="87"/>
      <c r="N21" s="87"/>
      <c r="O21" s="87"/>
      <c r="P21" s="87"/>
      <c r="Q21" s="87"/>
      <c r="R21" s="87"/>
      <c r="S21" s="87"/>
      <c r="T21" s="87"/>
      <c r="U21" s="87"/>
    </row>
    <row r="22" spans="2:21" x14ac:dyDescent="0.3">
      <c r="B22" s="87"/>
      <c r="L22" s="87"/>
      <c r="M22" s="87"/>
      <c r="N22" s="87"/>
      <c r="O22" s="87"/>
      <c r="P22" s="87"/>
      <c r="Q22" s="87"/>
      <c r="R22" s="87"/>
      <c r="S22" s="87"/>
      <c r="T22" s="87"/>
      <c r="U22" s="87"/>
    </row>
    <row r="23" spans="2:21" x14ac:dyDescent="0.3">
      <c r="B23" s="87"/>
      <c r="L23" s="87"/>
      <c r="M23" s="87"/>
      <c r="N23" s="87"/>
      <c r="O23" s="87"/>
      <c r="P23" s="87"/>
      <c r="Q23" s="87"/>
      <c r="R23" s="87"/>
      <c r="S23" s="87"/>
      <c r="T23" s="87"/>
      <c r="U23" s="87"/>
    </row>
    <row r="24" spans="2:21" x14ac:dyDescent="0.3">
      <c r="B24" s="87"/>
      <c r="L24" s="87"/>
      <c r="M24" s="87"/>
      <c r="N24" s="87"/>
      <c r="O24" s="87"/>
      <c r="P24" s="87"/>
      <c r="Q24" s="87"/>
      <c r="R24" s="87"/>
      <c r="S24" s="87"/>
      <c r="T24" s="87"/>
      <c r="U24" s="87"/>
    </row>
    <row r="25" spans="2:21" x14ac:dyDescent="0.3">
      <c r="B25" s="87"/>
      <c r="L25" s="87"/>
      <c r="M25" s="87"/>
      <c r="N25" s="87"/>
      <c r="O25" s="87"/>
      <c r="P25" s="87"/>
      <c r="Q25" s="87"/>
      <c r="R25" s="87"/>
      <c r="S25" s="87"/>
      <c r="T25" s="87"/>
      <c r="U25" s="87"/>
    </row>
    <row r="26" spans="2:21" x14ac:dyDescent="0.3">
      <c r="B26" s="87"/>
      <c r="L26" s="87"/>
      <c r="M26" s="87"/>
      <c r="N26" s="87"/>
      <c r="O26" s="87"/>
      <c r="P26" s="87"/>
      <c r="Q26" s="87"/>
      <c r="R26" s="87"/>
      <c r="S26" s="87"/>
      <c r="T26" s="87"/>
      <c r="U26" s="87"/>
    </row>
    <row r="27" spans="2:21" x14ac:dyDescent="0.3">
      <c r="B27" s="87"/>
      <c r="L27" s="87"/>
      <c r="M27" s="87"/>
      <c r="N27" s="87"/>
      <c r="O27" s="87"/>
      <c r="P27" s="87"/>
      <c r="Q27" s="87"/>
      <c r="R27" s="87"/>
      <c r="S27" s="87"/>
      <c r="T27" s="87"/>
      <c r="U27" s="87"/>
    </row>
    <row r="28" spans="2:21" x14ac:dyDescent="0.3">
      <c r="B28" s="87"/>
      <c r="C28" s="87"/>
      <c r="D28" s="87"/>
      <c r="E28" s="87"/>
      <c r="F28" s="87"/>
      <c r="L28" s="87"/>
      <c r="M28" s="87"/>
      <c r="N28" s="87"/>
      <c r="O28" s="87"/>
      <c r="P28" s="87"/>
      <c r="Q28" s="87"/>
      <c r="R28" s="87"/>
      <c r="S28" s="87"/>
      <c r="T28" s="87"/>
      <c r="U28" s="87"/>
    </row>
    <row r="29" spans="2:21" x14ac:dyDescent="0.3">
      <c r="B29" s="87"/>
      <c r="C29" s="87"/>
      <c r="D29" s="87"/>
      <c r="E29" s="87"/>
      <c r="F29" s="87"/>
      <c r="L29" s="87"/>
      <c r="M29" s="87"/>
      <c r="N29" s="87"/>
      <c r="O29" s="87"/>
      <c r="P29" s="87"/>
      <c r="Q29" s="87"/>
      <c r="R29" s="87"/>
      <c r="S29" s="87"/>
      <c r="T29" s="87"/>
      <c r="U29" s="87"/>
    </row>
    <row r="30" spans="2:21" x14ac:dyDescent="0.3">
      <c r="B30" s="87"/>
      <c r="C30" s="87"/>
      <c r="D30" s="87"/>
      <c r="E30" s="87"/>
      <c r="F30" s="87"/>
      <c r="L30" s="87"/>
      <c r="M30" s="87"/>
      <c r="N30" s="87"/>
      <c r="O30" s="87"/>
      <c r="P30" s="87"/>
      <c r="Q30" s="87"/>
      <c r="R30" s="87"/>
      <c r="S30" s="87"/>
      <c r="T30" s="87"/>
      <c r="U30" s="87"/>
    </row>
    <row r="31" spans="2:21" x14ac:dyDescent="0.3">
      <c r="B31" s="87"/>
      <c r="C31" s="87"/>
      <c r="D31" s="87"/>
      <c r="E31" s="87"/>
      <c r="F31" s="87"/>
      <c r="L31" s="87"/>
      <c r="M31" s="87"/>
      <c r="N31" s="87"/>
      <c r="O31" s="87"/>
      <c r="P31" s="87"/>
      <c r="Q31" s="87"/>
      <c r="R31" s="87"/>
      <c r="S31" s="87"/>
      <c r="T31" s="87"/>
      <c r="U31" s="87"/>
    </row>
  </sheetData>
  <conditionalFormatting sqref="O5:O12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{AFFE37DE-E4A2-4DA1-8886-842D3A344983}</x14:id>
        </ext>
      </extLst>
    </cfRule>
  </conditionalFormatting>
  <conditionalFormatting sqref="E13 E6 E10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{37B61A23-413D-4F18-86F4-C9D694C2F2F1}</x14:id>
        </ext>
      </extLst>
    </cfRule>
  </conditionalFormatting>
  <conditionalFormatting sqref="T5:T11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{FD056F5A-D1A5-46F4-AF16-DF3A7BF73160}</x14:id>
        </ext>
      </extLst>
    </cfRule>
  </conditionalFormatting>
  <conditionalFormatting sqref="E5:E7 E9:E11 E15 E13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{77726711-A4F0-4053-B506-C42DD58981B1}</x14:id>
        </ext>
      </extLst>
    </cfRule>
  </conditionalFormatting>
  <conditionalFormatting sqref="E11 E7 E15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{822BF9D5-EDF6-48AA-B62E-C017A444AAEE}</x14:id>
        </ext>
      </extLst>
    </cfRule>
  </conditionalFormatting>
  <conditionalFormatting sqref="E14 E8 E12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{CC58486F-7F8E-4F9C-B4AC-B20DC4BD642B}</x14:id>
        </ext>
      </extLst>
    </cfRule>
  </conditionalFormatting>
  <conditionalFormatting sqref="E13 E10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{834AB99A-F70E-451F-B7F3-B3FEE8DA9F00}</x14:id>
        </ext>
      </extLst>
    </cfRule>
  </conditionalFormatting>
  <conditionalFormatting sqref="E9:E11 E15 E13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{DCEFD64F-2F62-4261-B379-378B58E8F072}</x14:id>
        </ext>
      </extLst>
    </cfRule>
  </conditionalFormatting>
  <conditionalFormatting sqref="E15 E11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{D1EC6638-C45C-427E-9133-E9C1C37B7383}</x14:id>
        </ext>
      </extLst>
    </cfRule>
  </conditionalFormatting>
  <conditionalFormatting sqref="E14 E12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{D7A46B89-88E8-46E8-97D3-0969F48D8B55}</x14:id>
        </ext>
      </extLst>
    </cfRule>
  </conditionalFormatting>
  <conditionalFormatting sqref="E5:E15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{688EDCC4-7234-4BC1-9C57-67BED1F0C31B}</x14:id>
        </ext>
      </extLst>
    </cfRule>
  </conditionalFormatting>
  <conditionalFormatting sqref="E9 E5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{EBEF7CAC-C5C5-4B44-886B-A2540B8E299D}</x14:id>
        </ext>
      </extLst>
    </cfRule>
  </conditionalFormatting>
  <conditionalFormatting sqref="E9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{DEA557FE-E617-400C-B5AD-FD2DA6E71D7D}</x14:id>
        </ext>
      </extLst>
    </cfRule>
  </conditionalFormatting>
  <conditionalFormatting sqref="E15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{2BFC5F56-2FFB-43DB-A0B4-02DE4C5C4200}</x14:id>
        </ext>
      </extLst>
    </cfRule>
  </conditionalFormatting>
  <conditionalFormatting sqref="E15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{01D09D22-9248-4D58-8E00-BB44CC70D9C8}</x14:id>
        </ext>
      </extLst>
    </cfRule>
  </conditionalFormatting>
  <conditionalFormatting sqref="E1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{29F12A07-CDE2-43AB-BC97-2278B8E10914}</x14:id>
        </ext>
      </extLst>
    </cfRule>
  </conditionalFormatting>
  <conditionalFormatting sqref="E1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{25D9D87E-5F43-4DF3-BC4E-5425F76626C5}</x14:id>
        </ext>
      </extLst>
    </cfRule>
  </conditionalFormatting>
  <conditionalFormatting sqref="E1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{4DD0BD25-FCDF-4837-B94F-34E2ED2D4681}</x14:id>
        </ext>
      </extLst>
    </cfRule>
  </conditionalFormatting>
  <conditionalFormatting sqref="E17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{D200E090-6BCF-49A6-ACAC-9C9B92C1378A}</x14:id>
        </ext>
      </extLst>
    </cfRule>
  </conditionalFormatting>
  <conditionalFormatting sqref="E17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{1B89E46B-931A-4BDC-8B3F-DE7E2D7B839B}</x14:id>
        </ext>
      </extLst>
    </cfRule>
  </conditionalFormatting>
  <conditionalFormatting sqref="E17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{6263ADE4-6961-46AD-A7EA-D9A10543BD8A}</x14:id>
        </ext>
      </extLst>
    </cfRule>
  </conditionalFormatting>
  <conditionalFormatting sqref="E18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{15D9E432-C15F-4F44-B38D-177678115C68}</x14:id>
        </ext>
      </extLst>
    </cfRule>
  </conditionalFormatting>
  <conditionalFormatting sqref="E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{3B23CC53-38F1-4F94-BD33-B4D1B8A9F5A0}</x14:id>
        </ext>
      </extLst>
    </cfRule>
  </conditionalFormatting>
  <conditionalFormatting sqref="E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{CFB5230A-DDAB-4EE3-8777-7038911F4884}</x14:id>
        </ext>
      </extLst>
    </cfRule>
  </conditionalFormatting>
  <conditionalFormatting sqref="E5:E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{A078BDBA-320A-44C7-B806-1C2A9EBCCB72}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FE37DE-E4A2-4DA1-8886-842D3A34498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O5:O12</xm:sqref>
        </x14:conditionalFormatting>
        <x14:conditionalFormatting xmlns:xm="http://schemas.microsoft.com/office/excel/2006/main">
          <x14:cfRule type="dataBar" id="{37B61A23-413D-4F18-86F4-C9D694C2F2F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E13 E6 E10</xm:sqref>
        </x14:conditionalFormatting>
        <x14:conditionalFormatting xmlns:xm="http://schemas.microsoft.com/office/excel/2006/main">
          <x14:cfRule type="dataBar" id="{FD056F5A-D1A5-46F4-AF16-DF3A7BF731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T5:T11</xm:sqref>
        </x14:conditionalFormatting>
        <x14:conditionalFormatting xmlns:xm="http://schemas.microsoft.com/office/excel/2006/main">
          <x14:cfRule type="dataBar" id="{77726711-A4F0-4053-B506-C42DD58981B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E5:E7 E9:E11 E15 E13</xm:sqref>
        </x14:conditionalFormatting>
        <x14:conditionalFormatting xmlns:xm="http://schemas.microsoft.com/office/excel/2006/main">
          <x14:cfRule type="dataBar" id="{822BF9D5-EDF6-48AA-B62E-C017A444AAE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E11 E7 E15</xm:sqref>
        </x14:conditionalFormatting>
        <x14:conditionalFormatting xmlns:xm="http://schemas.microsoft.com/office/excel/2006/main">
          <x14:cfRule type="dataBar" id="{CC58486F-7F8E-4F9C-B4AC-B20DC4BD642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E14 E8 E12</xm:sqref>
        </x14:conditionalFormatting>
        <x14:conditionalFormatting xmlns:xm="http://schemas.microsoft.com/office/excel/2006/main">
          <x14:cfRule type="dataBar" id="{834AB99A-F70E-451F-B7F3-B3FEE8DA9F0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E13 E10</xm:sqref>
        </x14:conditionalFormatting>
        <x14:conditionalFormatting xmlns:xm="http://schemas.microsoft.com/office/excel/2006/main">
          <x14:cfRule type="dataBar" id="{DCEFD64F-2F62-4261-B379-378B58E8F07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E9:E11 E15 E13</xm:sqref>
        </x14:conditionalFormatting>
        <x14:conditionalFormatting xmlns:xm="http://schemas.microsoft.com/office/excel/2006/main">
          <x14:cfRule type="dataBar" id="{D1EC6638-C45C-427E-9133-E9C1C37B738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E15 E11</xm:sqref>
        </x14:conditionalFormatting>
        <x14:conditionalFormatting xmlns:xm="http://schemas.microsoft.com/office/excel/2006/main">
          <x14:cfRule type="dataBar" id="{D7A46B89-88E8-46E8-97D3-0969F48D8B5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E14 E12</xm:sqref>
        </x14:conditionalFormatting>
        <x14:conditionalFormatting xmlns:xm="http://schemas.microsoft.com/office/excel/2006/main">
          <x14:cfRule type="dataBar" id="{688EDCC4-7234-4BC1-9C57-67BED1F0C3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E5:E15</xm:sqref>
        </x14:conditionalFormatting>
        <x14:conditionalFormatting xmlns:xm="http://schemas.microsoft.com/office/excel/2006/main">
          <x14:cfRule type="dataBar" id="{EBEF7CAC-C5C5-4B44-886B-A2540B8E299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E9 E5</xm:sqref>
        </x14:conditionalFormatting>
        <x14:conditionalFormatting xmlns:xm="http://schemas.microsoft.com/office/excel/2006/main">
          <x14:cfRule type="dataBar" id="{DEA557FE-E617-400C-B5AD-FD2DA6E71D7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E9</xm:sqref>
        </x14:conditionalFormatting>
        <x14:conditionalFormatting xmlns:xm="http://schemas.microsoft.com/office/excel/2006/main">
          <x14:cfRule type="dataBar" id="{2BFC5F56-2FFB-43DB-A0B4-02DE4C5C420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E15</xm:sqref>
        </x14:conditionalFormatting>
        <x14:conditionalFormatting xmlns:xm="http://schemas.microsoft.com/office/excel/2006/main">
          <x14:cfRule type="dataBar" id="{01D09D22-9248-4D58-8E00-BB44CC70D9C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E15</xm:sqref>
        </x14:conditionalFormatting>
        <x14:conditionalFormatting xmlns:xm="http://schemas.microsoft.com/office/excel/2006/main">
          <x14:cfRule type="dataBar" id="{29F12A07-CDE2-43AB-BC97-2278B8E109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25D9D87E-5F43-4DF3-BC4E-5425F76626C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4DD0BD25-FCDF-4837-B94F-34E2ED2D468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D200E090-6BCF-49A6-ACAC-9C9B92C1378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E17</xm:sqref>
        </x14:conditionalFormatting>
        <x14:conditionalFormatting xmlns:xm="http://schemas.microsoft.com/office/excel/2006/main">
          <x14:cfRule type="dataBar" id="{1B89E46B-931A-4BDC-8B3F-DE7E2D7B839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E17</xm:sqref>
        </x14:conditionalFormatting>
        <x14:conditionalFormatting xmlns:xm="http://schemas.microsoft.com/office/excel/2006/main">
          <x14:cfRule type="dataBar" id="{6263ADE4-6961-46AD-A7EA-D9A10543BD8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E17</xm:sqref>
        </x14:conditionalFormatting>
        <x14:conditionalFormatting xmlns:xm="http://schemas.microsoft.com/office/excel/2006/main">
          <x14:cfRule type="dataBar" id="{15D9E432-C15F-4F44-B38D-177678115C6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3B23CC53-38F1-4F94-BD33-B4D1B8A9F5A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CFB5230A-DDAB-4EE3-8777-7038911F48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A078BDBA-320A-44C7-B806-1C2A9EBCCB7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ESS</vt:lpstr>
      <vt:lpstr>LS</vt:lpstr>
      <vt:lpstr>PS</vt:lpstr>
      <vt:lpstr>ETS</vt:lpstr>
      <vt:lpstr>ESS by Unit</vt:lpstr>
      <vt:lpstr>LS by Unit</vt:lpstr>
      <vt:lpstr>PS by Unit</vt:lpstr>
      <vt:lpstr>ESS Course</vt:lpstr>
      <vt:lpstr>LS Course</vt:lpstr>
      <vt:lpstr>PS Course</vt:lpstr>
      <vt:lpstr>MS 3-Course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Tomasino</dc:creator>
  <cp:lastModifiedBy>Nicholas Tomasino</cp:lastModifiedBy>
  <cp:lastPrinted>2018-11-14T15:20:04Z</cp:lastPrinted>
  <dcterms:created xsi:type="dcterms:W3CDTF">2018-08-18T23:57:08Z</dcterms:created>
  <dcterms:modified xsi:type="dcterms:W3CDTF">2019-01-25T17:05:54Z</dcterms:modified>
</cp:coreProperties>
</file>